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4782932\Documents\"/>
    </mc:Choice>
  </mc:AlternateContent>
  <bookViews>
    <workbookView xWindow="0" yWindow="0" windowWidth="21600" windowHeight="8100"/>
  </bookViews>
  <sheets>
    <sheet name="Alô Minas! - Agosto 2023" sheetId="3" r:id="rId1"/>
    <sheet name="Legenda - Status" sheetId="2" r:id="rId2"/>
  </sheets>
  <externalReferences>
    <externalReference r:id="rId3"/>
    <externalReference r:id="rId4"/>
  </externalReferences>
  <definedNames>
    <definedName name="_xlnm._FilterDatabase" localSheetId="0" hidden="1">'Alô Minas! - Agosto 2023'!$A$2:$I$159</definedName>
    <definedName name="_xlnm._FilterDatabase" localSheetId="1" hidden="1">'Legenda - Status'!$A$2:$G$15</definedName>
    <definedName name="Ativo_e_Certificado">'Legenda - Status'!$A$2:$A$13</definedName>
    <definedName name="jose">#REF!</definedName>
    <definedName name="Legenda">'Legenda - Status'!$A$2:$A$12</definedName>
    <definedName name="teste1">#REF!</definedName>
  </definedNames>
  <calcPr calcId="162913"/>
</workbook>
</file>

<file path=xl/calcChain.xml><?xml version="1.0" encoding="utf-8"?>
<calcChain xmlns="http://schemas.openxmlformats.org/spreadsheetml/2006/main">
  <c r="I24" i="3" l="1"/>
  <c r="I25" i="3"/>
  <c r="I27" i="3"/>
  <c r="I29" i="3"/>
  <c r="I31" i="3"/>
  <c r="I47" i="3"/>
  <c r="I57" i="3"/>
  <c r="I59" i="3"/>
  <c r="I66" i="3"/>
  <c r="I103" i="3"/>
  <c r="I126" i="3"/>
  <c r="I137" i="3"/>
  <c r="I147" i="3"/>
  <c r="I151" i="3"/>
  <c r="I152" i="3"/>
  <c r="I153" i="3"/>
  <c r="I80" i="3"/>
  <c r="I88" i="3"/>
  <c r="I113" i="3"/>
  <c r="I119" i="3"/>
  <c r="I130" i="3"/>
  <c r="I131" i="3"/>
  <c r="I138" i="3"/>
  <c r="I141" i="3"/>
  <c r="I16" i="3"/>
  <c r="I30" i="3"/>
  <c r="I33" i="3"/>
  <c r="I38" i="3"/>
  <c r="I51" i="3"/>
  <c r="I67" i="3"/>
  <c r="I87" i="3"/>
  <c r="I99" i="3"/>
  <c r="I121" i="3"/>
  <c r="I125" i="3"/>
  <c r="I143" i="3"/>
  <c r="I149" i="3"/>
  <c r="I154" i="3"/>
  <c r="I155" i="3"/>
  <c r="I15" i="3"/>
  <c r="I18" i="3"/>
  <c r="I34" i="3"/>
  <c r="I35" i="3"/>
  <c r="I98" i="3"/>
  <c r="I102" i="3"/>
  <c r="I106" i="3"/>
  <c r="I107" i="3"/>
  <c r="I4" i="3"/>
  <c r="I5" i="3"/>
  <c r="I10" i="3"/>
  <c r="G159" i="3" l="1"/>
  <c r="G158" i="3"/>
  <c r="G157" i="3"/>
  <c r="G156" i="3"/>
  <c r="G153" i="3"/>
  <c r="G116" i="3"/>
  <c r="G152" i="3"/>
  <c r="G151" i="3"/>
  <c r="G150" i="3"/>
  <c r="G148" i="3"/>
  <c r="G147" i="3"/>
  <c r="G146" i="3"/>
  <c r="G145" i="3"/>
  <c r="G142" i="3"/>
  <c r="G137" i="3"/>
  <c r="G135" i="3"/>
  <c r="G134" i="3"/>
  <c r="G133" i="3"/>
  <c r="G129" i="3"/>
  <c r="G126" i="3"/>
  <c r="G124" i="3"/>
  <c r="G120" i="3"/>
  <c r="G115" i="3"/>
  <c r="G112" i="3"/>
  <c r="G110" i="3"/>
  <c r="G109" i="3"/>
  <c r="G108" i="3"/>
  <c r="G103" i="3"/>
  <c r="G101" i="3"/>
  <c r="G100" i="3"/>
  <c r="G97" i="3"/>
  <c r="G96" i="3"/>
  <c r="G95" i="3"/>
  <c r="G94" i="3"/>
  <c r="G90" i="3"/>
  <c r="G89" i="3"/>
  <c r="G86" i="3"/>
  <c r="G85" i="3"/>
  <c r="G84" i="3"/>
  <c r="G83" i="3"/>
  <c r="G28" i="3"/>
  <c r="G82" i="3"/>
  <c r="G78" i="3"/>
  <c r="G77" i="3"/>
  <c r="G76" i="3"/>
  <c r="G68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0" i="3"/>
  <c r="G47" i="3"/>
  <c r="G46" i="3"/>
  <c r="G44" i="3"/>
  <c r="G43" i="3"/>
  <c r="G42" i="3"/>
  <c r="G40" i="3"/>
  <c r="G39" i="3"/>
  <c r="G32" i="3"/>
  <c r="G31" i="3"/>
  <c r="G29" i="3"/>
  <c r="G27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6" i="3"/>
  <c r="G5" i="3"/>
  <c r="G4" i="3"/>
  <c r="G3" i="3"/>
  <c r="G15" i="2" l="1"/>
</calcChain>
</file>

<file path=xl/sharedStrings.xml><?xml version="1.0" encoding="utf-8"?>
<sst xmlns="http://schemas.openxmlformats.org/spreadsheetml/2006/main" count="882" uniqueCount="332">
  <si>
    <t>Nº</t>
  </si>
  <si>
    <t>Município</t>
  </si>
  <si>
    <t>Localidade / Distrito</t>
  </si>
  <si>
    <t>Nome</t>
  </si>
  <si>
    <t>DDD</t>
  </si>
  <si>
    <t>Lote</t>
  </si>
  <si>
    <t>Status</t>
  </si>
  <si>
    <t>operadora</t>
  </si>
  <si>
    <t>data ativação</t>
  </si>
  <si>
    <t>Arcos</t>
  </si>
  <si>
    <t>Localidade</t>
  </si>
  <si>
    <t>Ilha</t>
  </si>
  <si>
    <t>Ativo e Certificado</t>
  </si>
  <si>
    <t>Algar</t>
  </si>
  <si>
    <t>Carmópolis de Minas</t>
  </si>
  <si>
    <t>Povoado Japão Grande</t>
  </si>
  <si>
    <t>Liberação do Terreno pela Prefeitura</t>
  </si>
  <si>
    <t>Cascalho Rico</t>
  </si>
  <si>
    <t>Santa Luzia da Boa Vista</t>
  </si>
  <si>
    <t>Divinópolis</t>
  </si>
  <si>
    <t>Comunidade Rural Buritis</t>
  </si>
  <si>
    <t>Comunidade Djalma Dutra</t>
  </si>
  <si>
    <t>Planejamento</t>
  </si>
  <si>
    <t>Monte Carmelo</t>
  </si>
  <si>
    <t>Celso Bueno</t>
  </si>
  <si>
    <t>Projeto</t>
  </si>
  <si>
    <t>Nova Ponte</t>
  </si>
  <si>
    <t>Residencial Parque das Árvores</t>
  </si>
  <si>
    <t>Onça de Pitangui</t>
  </si>
  <si>
    <t>Distrito</t>
  </si>
  <si>
    <t>Capoeira Grande</t>
  </si>
  <si>
    <t>RFI (Ready for Instalation)</t>
  </si>
  <si>
    <t>Jaguara de Minas</t>
  </si>
  <si>
    <t>Papagaios</t>
  </si>
  <si>
    <t>Vargem Grande</t>
  </si>
  <si>
    <t>Acaiaca</t>
  </si>
  <si>
    <t>Povoado de Palmeiras de Fora</t>
  </si>
  <si>
    <t>31B</t>
  </si>
  <si>
    <t>Claro</t>
  </si>
  <si>
    <t>Aguanil</t>
  </si>
  <si>
    <t>Boticão</t>
  </si>
  <si>
    <t>35D</t>
  </si>
  <si>
    <t>Implementação</t>
  </si>
  <si>
    <t>Alfredo Vasconcelos</t>
  </si>
  <si>
    <t>Potreiro</t>
  </si>
  <si>
    <t>32A</t>
  </si>
  <si>
    <t>Energia</t>
  </si>
  <si>
    <t>Antônio Dias</t>
  </si>
  <si>
    <t>Porteira Grande</t>
  </si>
  <si>
    <t>31A</t>
  </si>
  <si>
    <t>Licenciamento</t>
  </si>
  <si>
    <t>Baldim</t>
  </si>
  <si>
    <t>São Vicente</t>
  </si>
  <si>
    <t>Belo Vale</t>
  </si>
  <si>
    <t>Roças Novas dos Bandeirantes</t>
  </si>
  <si>
    <t>Definição do Terreno</t>
  </si>
  <si>
    <t>São Sebastião das Lajes</t>
  </si>
  <si>
    <t>Boa Morte</t>
  </si>
  <si>
    <t>31D</t>
  </si>
  <si>
    <t>Construção</t>
  </si>
  <si>
    <t>Bocaina de Minas</t>
  </si>
  <si>
    <t>Santo Antonio do Alto Rio Grande</t>
  </si>
  <si>
    <t>Bom Sucesso</t>
  </si>
  <si>
    <t>Machados</t>
  </si>
  <si>
    <t>Caetanópolis</t>
  </si>
  <si>
    <t>Estrela Dalva</t>
  </si>
  <si>
    <t>Caeté</t>
  </si>
  <si>
    <t>Antônio dos Santos</t>
  </si>
  <si>
    <t>Morro Vermelho</t>
  </si>
  <si>
    <t>Rancho Novo</t>
  </si>
  <si>
    <t>Cambuí</t>
  </si>
  <si>
    <t>Bairro Congonhal</t>
  </si>
  <si>
    <t>Bairro Rio do Peixe</t>
  </si>
  <si>
    <t>Campestre</t>
  </si>
  <si>
    <t>Posses de São Sebastião</t>
  </si>
  <si>
    <t>35B</t>
  </si>
  <si>
    <t>Cana Verde</t>
  </si>
  <si>
    <t>Cerradinho</t>
  </si>
  <si>
    <t>35A</t>
  </si>
  <si>
    <t>Candeias</t>
  </si>
  <si>
    <t>Vargem dos Pereiras</t>
  </si>
  <si>
    <t>Caparaó</t>
  </si>
  <si>
    <t>Capim Roxo</t>
  </si>
  <si>
    <t>Capela Nova</t>
  </si>
  <si>
    <t>Palmeiras de Capela Nova</t>
  </si>
  <si>
    <t>Conselheiro Lafaiete</t>
  </si>
  <si>
    <t>Gagé</t>
  </si>
  <si>
    <t>Almeidas</t>
  </si>
  <si>
    <t>Coronel Fabriciano</t>
  </si>
  <si>
    <t>Cocais dos Arrudas</t>
  </si>
  <si>
    <t>Cristina</t>
  </si>
  <si>
    <t>Vargem Alegre</t>
  </si>
  <si>
    <t>Barra Grande</t>
  </si>
  <si>
    <t>Delfim Moreira</t>
  </si>
  <si>
    <t>Barra de Delfim Moreira</t>
  </si>
  <si>
    <t>Diogo de Vasconcelos</t>
  </si>
  <si>
    <t>Bela Vista</t>
  </si>
  <si>
    <t>Dom Viçoso</t>
  </si>
  <si>
    <t>Bairro Serrinha</t>
  </si>
  <si>
    <t>Ervália</t>
  </si>
  <si>
    <t>Careço</t>
  </si>
  <si>
    <t>Comunidade Santa Cruz dos Godinhos</t>
  </si>
  <si>
    <t>Ventania</t>
  </si>
  <si>
    <t>Grama</t>
  </si>
  <si>
    <t>Esmeraldas</t>
  </si>
  <si>
    <t>Urucuia</t>
  </si>
  <si>
    <t>Andiroba</t>
  </si>
  <si>
    <t>Caracois de Baixo</t>
  </si>
  <si>
    <t>São José</t>
  </si>
  <si>
    <t>Espera Feliz</t>
  </si>
  <si>
    <t>Povoado de São Gonçalo</t>
  </si>
  <si>
    <t>Comunidade do Taboão</t>
  </si>
  <si>
    <t>Extrema</t>
  </si>
  <si>
    <t>Salto</t>
  </si>
  <si>
    <t>Tenentes</t>
  </si>
  <si>
    <t>Juncal</t>
  </si>
  <si>
    <t>Fervedouro</t>
  </si>
  <si>
    <t>Samambaia da Paz</t>
  </si>
  <si>
    <t>Funilândia</t>
  </si>
  <si>
    <t>Núcleo João Pinheiro</t>
  </si>
  <si>
    <t>Jacutinga</t>
  </si>
  <si>
    <t>São Luiz Gonzaga</t>
  </si>
  <si>
    <t>Jaguaraçu</t>
  </si>
  <si>
    <t>Lavrinha</t>
  </si>
  <si>
    <t>Jeceaba</t>
  </si>
  <si>
    <t>Machados de Minas</t>
  </si>
  <si>
    <t>Juiz de Fora</t>
  </si>
  <si>
    <t>Monte Verde de Minas</t>
  </si>
  <si>
    <t>Canaã</t>
  </si>
  <si>
    <t>Comunidade do PRM</t>
  </si>
  <si>
    <t>Humaitá de Minas</t>
  </si>
  <si>
    <t>Caetés de Minas</t>
  </si>
  <si>
    <t>Penido</t>
  </si>
  <si>
    <t>Lagoa Dourada</t>
  </si>
  <si>
    <t>Arame</t>
  </si>
  <si>
    <t>Maria da Fé</t>
  </si>
  <si>
    <t>Posses de Maria da Fé</t>
  </si>
  <si>
    <t>Mariana</t>
  </si>
  <si>
    <t>Águas Claras</t>
  </si>
  <si>
    <t>Miradouro</t>
  </si>
  <si>
    <t>Santa Cruz do Monte Alverne</t>
  </si>
  <si>
    <t>Varginha de Miradouro</t>
  </si>
  <si>
    <t>Santa Bárbara de Miradouro</t>
  </si>
  <si>
    <t>Serrania do Brigadeiro</t>
  </si>
  <si>
    <t>Muriaé</t>
  </si>
  <si>
    <t>Macuco</t>
  </si>
  <si>
    <t>Muzambinho</t>
  </si>
  <si>
    <t>Moçambo</t>
  </si>
  <si>
    <t>Nova União</t>
  </si>
  <si>
    <t>Carmo de União</t>
  </si>
  <si>
    <t>Ouro Branco</t>
  </si>
  <si>
    <t>Castiliano</t>
  </si>
  <si>
    <t>Cristais</t>
  </si>
  <si>
    <t>Olaria</t>
  </si>
  <si>
    <t>Paraopeba</t>
  </si>
  <si>
    <t>Pontinha</t>
  </si>
  <si>
    <t>Pedra Bonita</t>
  </si>
  <si>
    <t>Ponte Nova</t>
  </si>
  <si>
    <t>Ana Florência</t>
  </si>
  <si>
    <t>Presidente Bernardes</t>
  </si>
  <si>
    <t>Cruzes</t>
  </si>
  <si>
    <t>Rio Manso</t>
  </si>
  <si>
    <t>Bernardas</t>
  </si>
  <si>
    <t>Santa Cruz do Escalvado</t>
  </si>
  <si>
    <t>São José da Vargem Alegre</t>
  </si>
  <si>
    <t>São Gonçalo do Rio Abaixo</t>
  </si>
  <si>
    <t>Comunidade de Vargem Alegre</t>
  </si>
  <si>
    <t>Comunidade de São José</t>
  </si>
  <si>
    <t>Comunidade de Santa Rita de Pacas</t>
  </si>
  <si>
    <t>São Gonçalo do Sapucaí</t>
  </si>
  <si>
    <t>Carneiros</t>
  </si>
  <si>
    <t>São Miguel do Anta</t>
  </si>
  <si>
    <t>Capivara</t>
  </si>
  <si>
    <t>São Tomé das Letras</t>
  </si>
  <si>
    <t>Sobradinho de Minas</t>
  </si>
  <si>
    <t>Senhora de Oliveira</t>
  </si>
  <si>
    <t>Prudentes</t>
  </si>
  <si>
    <t>Senhora dos Remédios</t>
  </si>
  <si>
    <t>Japão</t>
  </si>
  <si>
    <t>Sete Lagoas</t>
  </si>
  <si>
    <t>Fazenda Velha</t>
  </si>
  <si>
    <t>Taquaraçu de Minas</t>
  </si>
  <si>
    <t>Engenho</t>
  </si>
  <si>
    <t>Tocos do Moji</t>
  </si>
  <si>
    <t>Sertão da Bernardina</t>
  </si>
  <si>
    <t>Toledo</t>
  </si>
  <si>
    <t>Pereiras</t>
  </si>
  <si>
    <t>Pedra Bonita (subst.)</t>
  </si>
  <si>
    <t>Ubá</t>
  </si>
  <si>
    <t>Povoado São Domingos</t>
  </si>
  <si>
    <t>Viçosa</t>
  </si>
  <si>
    <t>Colonia Vaz de Melo</t>
  </si>
  <si>
    <t>Paraíso</t>
  </si>
  <si>
    <t>Silêncio/Condé</t>
  </si>
  <si>
    <t>Píuna</t>
  </si>
  <si>
    <t>Aricanduva</t>
  </si>
  <si>
    <t>Comunidade Carneiros</t>
  </si>
  <si>
    <t>38C</t>
  </si>
  <si>
    <t>Campo Azul</t>
  </si>
  <si>
    <t>Vila São José</t>
  </si>
  <si>
    <t>Chapada do Norte</t>
  </si>
  <si>
    <t>São João Marques</t>
  </si>
  <si>
    <t>33B</t>
  </si>
  <si>
    <t>Comunidade Córrego do Amorim</t>
  </si>
  <si>
    <t>Coração de Jesus</t>
  </si>
  <si>
    <t>Esporas</t>
  </si>
  <si>
    <t>Curvelo</t>
  </si>
  <si>
    <t>Canabrava</t>
  </si>
  <si>
    <t>José Gonçalves de Minas</t>
  </si>
  <si>
    <t>Ijicatu (Buriti)</t>
  </si>
  <si>
    <t>José Raydan</t>
  </si>
  <si>
    <t>Povoado de Fonseca</t>
  </si>
  <si>
    <t>Leme do Prado</t>
  </si>
  <si>
    <t>Acauã de Minas</t>
  </si>
  <si>
    <t>Novo Cruzeiro</t>
  </si>
  <si>
    <t>Acode a Chuva</t>
  </si>
  <si>
    <t>Patis</t>
  </si>
  <si>
    <t>Casa Nova</t>
  </si>
  <si>
    <t>Pedras de Maria da Cruz</t>
  </si>
  <si>
    <t>Comunidade Quilombola de Palmeirinha</t>
  </si>
  <si>
    <t>Periquito</t>
  </si>
  <si>
    <t>Serraria</t>
  </si>
  <si>
    <t>Piracema</t>
  </si>
  <si>
    <t>Costas</t>
  </si>
  <si>
    <t>37A</t>
  </si>
  <si>
    <t>Porteirinha</t>
  </si>
  <si>
    <t>Tanque</t>
  </si>
  <si>
    <t>São Francisco</t>
  </si>
  <si>
    <t>Povoado de Mocambo</t>
  </si>
  <si>
    <t>Povoado de Angical</t>
  </si>
  <si>
    <t>São João da Ponte</t>
  </si>
  <si>
    <t>Salvinópolis</t>
  </si>
  <si>
    <t>Vera Cruz</t>
  </si>
  <si>
    <t>São João do Paraíso</t>
  </si>
  <si>
    <t>Mandacaru do Paraíso</t>
  </si>
  <si>
    <t>Araçuaí</t>
  </si>
  <si>
    <t>Povoado Baixa Quente</t>
  </si>
  <si>
    <t>33C</t>
  </si>
  <si>
    <t>Tim</t>
  </si>
  <si>
    <t>Povoado Alfredo Graça</t>
  </si>
  <si>
    <t>Povoado de Neves</t>
  </si>
  <si>
    <t>Berizal</t>
  </si>
  <si>
    <t>Povoado de Barreiros</t>
  </si>
  <si>
    <t>38B</t>
  </si>
  <si>
    <t>Vieiras Bravos</t>
  </si>
  <si>
    <t>35C</t>
  </si>
  <si>
    <t>Carlos Chagas</t>
  </si>
  <si>
    <t>Mayrink</t>
  </si>
  <si>
    <t>Congonhas do Norte</t>
  </si>
  <si>
    <t>Santa Cruz de Alves</t>
  </si>
  <si>
    <t>31C</t>
  </si>
  <si>
    <t>Dores de Guanhães</t>
  </si>
  <si>
    <t>Vila Esperança</t>
  </si>
  <si>
    <t>Frei Gaspar</t>
  </si>
  <si>
    <t>Cachoeira do Aranã</t>
  </si>
  <si>
    <t>Guaraciaba</t>
  </si>
  <si>
    <t>Córrego Santa Maria</t>
  </si>
  <si>
    <t>Penha</t>
  </si>
  <si>
    <t xml:space="preserve"> 31C</t>
  </si>
  <si>
    <t>Lassance</t>
  </si>
  <si>
    <t>Brejo</t>
  </si>
  <si>
    <t>Monte Sião</t>
  </si>
  <si>
    <t>Bairro Mococa</t>
  </si>
  <si>
    <t>Ponto dos Volantes</t>
  </si>
  <si>
    <t>Boa Vista de Santana</t>
  </si>
  <si>
    <t>Rio do Prado</t>
  </si>
  <si>
    <t>Vila Formosa de Minas</t>
  </si>
  <si>
    <t>São Pedro da União</t>
  </si>
  <si>
    <t>Biguatinga</t>
  </si>
  <si>
    <t>Taiobeiras</t>
  </si>
  <si>
    <t>Mirandópolis</t>
  </si>
  <si>
    <t>Varzelândia</t>
  </si>
  <si>
    <t>São Vicente I</t>
  </si>
  <si>
    <t>Brejinho</t>
  </si>
  <si>
    <t>Entre Rios de Minas</t>
  </si>
  <si>
    <t>Castro</t>
  </si>
  <si>
    <t>Imbé de Minas</t>
  </si>
  <si>
    <t>Manducas</t>
  </si>
  <si>
    <t xml:space="preserve"> 33C</t>
  </si>
  <si>
    <t>Inhapim</t>
  </si>
  <si>
    <t>São José do Taquaral</t>
  </si>
  <si>
    <t>Itamarandiba</t>
  </si>
  <si>
    <t>Santa Joana</t>
  </si>
  <si>
    <t>Dom Serafim</t>
  </si>
  <si>
    <t>Várzea de Santo Antônio</t>
  </si>
  <si>
    <t>Jequitinhonha</t>
  </si>
  <si>
    <t>Povoado de Caju</t>
  </si>
  <si>
    <t>Medina</t>
  </si>
  <si>
    <t>General Dutra</t>
  </si>
  <si>
    <t>Mesquita</t>
  </si>
  <si>
    <t>Barra Grande de Mesquita</t>
  </si>
  <si>
    <t>Minas Novas</t>
  </si>
  <si>
    <t>Palmital</t>
  </si>
  <si>
    <t>Novorizonte</t>
  </si>
  <si>
    <t>Campo Verde</t>
  </si>
  <si>
    <t>Pavão</t>
  </si>
  <si>
    <t>Nova Limeira</t>
  </si>
  <si>
    <t>Alto Jatobá</t>
  </si>
  <si>
    <t>Rio Pardo de Minas</t>
  </si>
  <si>
    <t>Povoado de Nova Aurora</t>
  </si>
  <si>
    <t>Salinas</t>
  </si>
  <si>
    <t>Nova Fátima de Salinas</t>
  </si>
  <si>
    <t>São Geraldo da Piedade</t>
  </si>
  <si>
    <t>Vinhático</t>
  </si>
  <si>
    <t>Comunidade do Una</t>
  </si>
  <si>
    <t>São João do Manteninha</t>
  </si>
  <si>
    <t>Vargem Grande de Minas</t>
  </si>
  <si>
    <t>São Pedro do Suaçuí</t>
  </si>
  <si>
    <t>Córrego Dantas do Suaçuí</t>
  </si>
  <si>
    <t>LEGENDA - STATUS</t>
  </si>
  <si>
    <t>STATUS</t>
  </si>
  <si>
    <t>DESCRIÇÃO</t>
  </si>
  <si>
    <t>Qtd. Distritos/Localidades</t>
  </si>
  <si>
    <t xml:space="preserve">Site em Funcionamento e Certificado </t>
  </si>
  <si>
    <t>Teste de Performance</t>
  </si>
  <si>
    <t>Site em fase final de testes de performance dos equipamentos</t>
  </si>
  <si>
    <t>Site em fase de entrega/instalação/integração de equipamentos Telecom: RF, Transmissão, Sistemas Irradiantes, Fibra.</t>
  </si>
  <si>
    <t>Site já construído e pronto para início de instalação dos equipamentos (obra civil, torre construída, energia disponível, estrada de acesso ao site pronto)</t>
  </si>
  <si>
    <t>Fase de mobilização para obra e construção do site</t>
  </si>
  <si>
    <t>Em fase de Necessidade de extensão de rede elétrica junto às Concessionárias de Energia do Estado</t>
  </si>
  <si>
    <t>Embargado</t>
  </si>
  <si>
    <t>Execução paralizada devido a algum processo de licenciamento/regularização</t>
  </si>
  <si>
    <t>Em fase de licenciamento ambiental</t>
  </si>
  <si>
    <t>Ponto já definido e termo para permissão de uso de terreno fechado com a Prefeitura. Etapa de elaboração do projeto executivo para construção do site ( projeto da Torre, Projeto Elétrico e Civil...)</t>
  </si>
  <si>
    <t>Desembaraços legais pelos orgãos públicos, Prefeitura ou outros, para formalzação do uso para construção de ERB para atendimento a localidade planejada.</t>
  </si>
  <si>
    <t xml:space="preserve">Etapa de definição do ponto para construção do site (aprovação do polígono, identificação de candidatos, avaliações preliminares dos candidatos e viabilidade técnica com pré-validação da Prefeitura) </t>
  </si>
  <si>
    <t>Etapa de planejamento e mapeamento da localidade</t>
  </si>
  <si>
    <t>TOTAL</t>
  </si>
  <si>
    <t>Distrito: Povoado Matipó Grande</t>
  </si>
  <si>
    <t>Distrito: Córrego Monte Verde</t>
  </si>
  <si>
    <t>Telefônica - Vivo</t>
  </si>
  <si>
    <t>Situação do Programa Alô, Minas! - Seleção Pública Nº 01/2021
Data de Atualização: Agosto/2023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</si>
</sst>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,\ yyyy;@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2" fillId="0" borderId="0"/>
  </cellStyleXfs>
  <cellXfs count="33">
    <xf numFmtId="0" fontId="0" fillId="0" borderId="0" xfId="0"/>
    <xf numFmtId="0" fontId="7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14" fillId="0" borderId="1" xfId="0" applyNumberFormat="1" applyFont="1" applyFill="1" applyBorder="1" applyAlignment="1">
      <alignment horizontal="left"/>
    </xf>
    <xf numFmtId="0" fontId="0" fillId="0" borderId="0" xfId="0" applyFill="1"/>
    <xf numFmtId="0" fontId="10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2" fillId="0" borderId="1" xfId="5" applyFill="1" applyBorder="1"/>
    <xf numFmtId="0" fontId="1" fillId="0" borderId="1" xfId="5" applyFont="1" applyFill="1" applyBorder="1"/>
    <xf numFmtId="0" fontId="1" fillId="0" borderId="1" xfId="0" applyFont="1" applyFill="1" applyBorder="1"/>
    <xf numFmtId="0" fontId="17" fillId="6" borderId="8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2030841/OneDrive%20-%20Claro%20SA/AL&#212;%20MG/Al&#244;%20MG%20Contro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4782932/Downloads/status_alo_minas_-_junho_2023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talhado"/>
      <sheetName val="Apropriação Crédito"/>
      <sheetName val="Legenda Status Seplag"/>
      <sheetName val="Contatos"/>
      <sheetName val="Gráficos"/>
      <sheetName val="Print FLuxo"/>
    </sheetNames>
    <sheetDataSet>
      <sheetData sheetId="0" refreshError="1"/>
      <sheetData sheetId="1" refreshError="1">
        <row r="10">
          <cell r="D10" t="str">
            <v>Povoado de Palmeiras de Fora</v>
          </cell>
          <cell r="E10">
            <v>31</v>
          </cell>
          <cell r="F10" t="str">
            <v>31B</v>
          </cell>
          <cell r="G10" t="str">
            <v>São Paulo BTS Locação de Torres Ltda (GTS - Grupo Torresur)</v>
          </cell>
          <cell r="H10" t="str">
            <v>Antonio de Padua Bonfa</v>
          </cell>
          <cell r="I10" t="str">
            <v>apadua@grupotorresur.com</v>
          </cell>
          <cell r="J10" t="str">
            <v>11 963939052</v>
          </cell>
          <cell r="K10" t="str">
            <v>PT</v>
          </cell>
          <cell r="L10" t="str">
            <v>LUIZ CARLOS FAUSTINO</v>
          </cell>
          <cell r="M10" t="str">
            <v>GABINETEACAIACA@YAHOO.COM.BR</v>
          </cell>
          <cell r="N10" t="str">
            <v>(31) 98431-9080 (PREFEITO) (31) 98416-8464 (FILHO DO PREFEITO - ANDERSON)</v>
          </cell>
          <cell r="O10" t="str">
            <v>Construção</v>
          </cell>
          <cell r="P10" t="str">
            <v>10-Obra liberada</v>
          </cell>
          <cell r="Q10" t="str">
            <v>--</v>
          </cell>
          <cell r="R10" t="str">
            <v>a definir</v>
          </cell>
        </row>
        <row r="11">
          <cell r="D11" t="str">
            <v>Boticão</v>
          </cell>
          <cell r="E11">
            <v>35</v>
          </cell>
          <cell r="F11" t="str">
            <v>35D</v>
          </cell>
          <cell r="G11" t="str">
            <v>AlfaSite Ltda.</v>
          </cell>
          <cell r="H11" t="str">
            <v> Eduardo Martins Pedro</v>
          </cell>
          <cell r="I11" t="str">
            <v>eduardo@grupoalfa.eng.br</v>
          </cell>
          <cell r="J11" t="str">
            <v> 11 947366143</v>
          </cell>
          <cell r="K11" t="str">
            <v>-</v>
          </cell>
          <cell r="L11" t="str">
            <v>JOSE MARCIO DE OLIVEIRA</v>
          </cell>
          <cell r="M11" t="str">
            <v>PREFEITO@AGUANIL.MG.GOV.BR</v>
          </cell>
          <cell r="N11" t="str">
            <v>(35) 999635353</v>
          </cell>
          <cell r="O11" t="str">
            <v>Ativo e Certificado</v>
          </cell>
          <cell r="P11" t="str">
            <v>13-Cobertura implementada</v>
          </cell>
          <cell r="Q11" t="str">
            <v>--</v>
          </cell>
          <cell r="R11" t="str">
            <v>2022-10</v>
          </cell>
        </row>
        <row r="12">
          <cell r="D12" t="str">
            <v>Potreiro</v>
          </cell>
          <cell r="E12">
            <v>32</v>
          </cell>
          <cell r="F12" t="str">
            <v>32A</v>
          </cell>
          <cell r="G12" t="str">
            <v>SBA Torres Brasil Ltda.</v>
          </cell>
          <cell r="H12" t="str">
            <v>Flávia Leite</v>
          </cell>
          <cell r="I12" t="str">
            <v>fleite@sbasite.com</v>
          </cell>
          <cell r="J12" t="str">
            <v>11 93254-2554</v>
          </cell>
          <cell r="K12" t="str">
            <v>PP</v>
          </cell>
          <cell r="L12" t="str">
            <v>MAURO CESAR DE OLIVEIRA</v>
          </cell>
          <cell r="M12" t="str">
            <v>MAURO_OLIVEIRA86@YAHOO.COM.BR</v>
          </cell>
          <cell r="N12" t="str">
            <v>(32) 99946-8976 (PREFEITO)</v>
          </cell>
          <cell r="O12" t="str">
            <v>Ativo e Certificado</v>
          </cell>
          <cell r="P12" t="str">
            <v>13-Cobertura implementada</v>
          </cell>
          <cell r="Q12" t="str">
            <v>--</v>
          </cell>
          <cell r="R12" t="str">
            <v>2022-10</v>
          </cell>
        </row>
        <row r="13">
          <cell r="D13" t="str">
            <v>Porteira Grande</v>
          </cell>
          <cell r="E13">
            <v>31</v>
          </cell>
          <cell r="F13" t="str">
            <v>31A</v>
          </cell>
          <cell r="G13" t="str">
            <v>IHS Brasil - Cessão de Infraestruturas S.A</v>
          </cell>
          <cell r="H13" t="str">
            <v>Erica Barroso Tome</v>
          </cell>
          <cell r="I13" t="str">
            <v>erica.tome@ihstowers.com</v>
          </cell>
          <cell r="J13" t="str">
            <v>(11) 94127-7892</v>
          </cell>
          <cell r="K13" t="str">
            <v>PSD</v>
          </cell>
          <cell r="L13" t="str">
            <v>BENEDITO DE ASSIS LIMA</v>
          </cell>
          <cell r="M13" t="str">
            <v>GABINETE.PMAD@GMAIL.COM</v>
          </cell>
          <cell r="N13" t="str">
            <v>(31) 99103-1845 (PREFEITO) (31) 3843-1331</v>
          </cell>
          <cell r="O13" t="str">
            <v>RFI (Ready for Instalation)</v>
          </cell>
          <cell r="P13" t="str">
            <v>11-Aguarda entrega de equipamentos</v>
          </cell>
          <cell r="Q13" t="str">
            <v>Proprietário não liberou servidão de passagem</v>
          </cell>
          <cell r="R13" t="str">
            <v>a definir</v>
          </cell>
        </row>
        <row r="14">
          <cell r="D14" t="str">
            <v>São Vicente</v>
          </cell>
          <cell r="E14">
            <v>31</v>
          </cell>
          <cell r="F14" t="str">
            <v>31A</v>
          </cell>
          <cell r="G14" t="str">
            <v>TORRES DO BRASIL S.A. (TBSA)</v>
          </cell>
          <cell r="H14" t="str">
            <v>Carlos Carneiro Mota</v>
          </cell>
          <cell r="I14" t="str">
            <v>carlos.cmota@claro.com.br</v>
          </cell>
          <cell r="J14" t="str">
            <v>11 985 818 993</v>
          </cell>
          <cell r="K14" t="str">
            <v>PSD</v>
          </cell>
          <cell r="L14" t="str">
            <v>FABRICIO ANDRADE MAGALHÃES</v>
          </cell>
          <cell r="M14" t="str">
            <v>GABINETE@BALDIM.MG.GOV.BR</v>
          </cell>
          <cell r="N14" t="str">
            <v>(31) 98492-5179 (PREFEITO)</v>
          </cell>
          <cell r="O14" t="str">
            <v>Construção</v>
          </cell>
          <cell r="P14" t="str">
            <v>10-Obra liberada</v>
          </cell>
          <cell r="Q14" t="str">
            <v>--</v>
          </cell>
          <cell r="R14" t="str">
            <v>2023-08</v>
          </cell>
        </row>
        <row r="15">
          <cell r="D15" t="str">
            <v>Roças Novas dos Bandeirantes</v>
          </cell>
          <cell r="E15">
            <v>31</v>
          </cell>
          <cell r="F15" t="str">
            <v>31A</v>
          </cell>
          <cell r="G15" t="str">
            <v>AlfaSite Ltda.</v>
          </cell>
          <cell r="H15" t="str">
            <v> Eduardo Martins Pedro</v>
          </cell>
          <cell r="I15" t="str">
            <v>eduardo@grupoalfa.eng.br</v>
          </cell>
          <cell r="J15" t="str">
            <v> 11 947366143</v>
          </cell>
          <cell r="K15" t="str">
            <v>MDB</v>
          </cell>
          <cell r="L15" t="str">
            <v>WALTENIR LIBERATO SOARES</v>
          </cell>
          <cell r="M15" t="str">
            <v>WALTENIR@BELOVALE.MG.GOV.BR</v>
          </cell>
          <cell r="N15" t="str">
            <v>(31) 99293-6868 (PREFEITO) (31) 99409-9001 (ASSESSOR JUNIOR)</v>
          </cell>
          <cell r="O15" t="str">
            <v>Construção</v>
          </cell>
          <cell r="P15" t="str">
            <v>10-Obra liberada</v>
          </cell>
          <cell r="Q15" t="str">
            <v>--</v>
          </cell>
          <cell r="R15" t="str">
            <v>a definir</v>
          </cell>
        </row>
        <row r="16">
          <cell r="D16" t="str">
            <v>São Sebastião das Lajes</v>
          </cell>
          <cell r="E16">
            <v>31</v>
          </cell>
          <cell r="F16" t="str">
            <v>31A</v>
          </cell>
          <cell r="G16" t="str">
            <v>Claro S/A</v>
          </cell>
          <cell r="H16" t="str">
            <v>Paulo César Sofal</v>
          </cell>
          <cell r="I16" t="str">
            <v>paulo.sofal@claro.com.br</v>
          </cell>
          <cell r="J16" t="str">
            <v>31 983433830</v>
          </cell>
          <cell r="K16" t="str">
            <v>MDB</v>
          </cell>
          <cell r="L16" t="str">
            <v>WALTENIR LIBERATO SOARES</v>
          </cell>
          <cell r="M16" t="str">
            <v>WALTENIR@BELOVALE.MG.GOV.BR</v>
          </cell>
          <cell r="N16" t="str">
            <v>(31) 99293-6868 (PREFEITO) (31) 99409-9001 (ASSESSOR JUNIOR)</v>
          </cell>
          <cell r="O16" t="str">
            <v>Construção</v>
          </cell>
          <cell r="P16" t="str">
            <v>10-Obra liberada</v>
          </cell>
          <cell r="Q16" t="str">
            <v>--</v>
          </cell>
          <cell r="R16" t="str">
            <v>2023-09</v>
          </cell>
        </row>
        <row r="17">
          <cell r="D17" t="str">
            <v>Boa Morte</v>
          </cell>
          <cell r="E17">
            <v>31</v>
          </cell>
          <cell r="F17" t="str">
            <v>31D</v>
          </cell>
          <cell r="G17" t="str">
            <v>Claro S/A</v>
          </cell>
          <cell r="H17" t="str">
            <v>Paulo César Sofal</v>
          </cell>
          <cell r="I17" t="str">
            <v>paulo.sofal@claro.com.br</v>
          </cell>
          <cell r="J17" t="str">
            <v>31 983433830</v>
          </cell>
          <cell r="K17" t="str">
            <v>MDB</v>
          </cell>
          <cell r="L17" t="str">
            <v>WALTENIR LIBERATO SOARES</v>
          </cell>
          <cell r="M17" t="str">
            <v>WALTENIR@BELOVALE.MG.GOV.BR</v>
          </cell>
          <cell r="N17" t="str">
            <v>(31) 99293-6868 (PREFEITO) (31) 99409-9001 (ASSESSOR JUNIOR)</v>
          </cell>
          <cell r="O17" t="str">
            <v>Ativo e Certificado</v>
          </cell>
          <cell r="P17" t="str">
            <v>13-Cobertura implementada</v>
          </cell>
          <cell r="Q17" t="str">
            <v>--</v>
          </cell>
          <cell r="R17" t="str">
            <v>2022-12</v>
          </cell>
        </row>
        <row r="18">
          <cell r="D18" t="str">
            <v>Santo Antonio do Alto Rio Grande</v>
          </cell>
          <cell r="E18">
            <v>32</v>
          </cell>
          <cell r="F18" t="str">
            <v>32A</v>
          </cell>
          <cell r="G18" t="str">
            <v>TORRES DO BRASIL S.A. (TBSA)</v>
          </cell>
          <cell r="H18" t="str">
            <v>Carlos Carneiro Mota</v>
          </cell>
          <cell r="I18" t="str">
            <v>carlos.cmota@claro.com.br</v>
          </cell>
          <cell r="J18" t="str">
            <v>11 985 818 993</v>
          </cell>
          <cell r="K18" t="str">
            <v>PP</v>
          </cell>
          <cell r="L18" t="str">
            <v>LUZIMAR DE MOURA BENFICA</v>
          </cell>
          <cell r="M18" t="str">
            <v>LICITABOCAINA@GMAIL.COM</v>
          </cell>
          <cell r="N18" t="str">
            <v>32-98400-6036 (PREFEITO)</v>
          </cell>
          <cell r="O18" t="str">
            <v>Construção</v>
          </cell>
          <cell r="P18" t="str">
            <v>10-Obra liberada</v>
          </cell>
          <cell r="Q18" t="str">
            <v>--</v>
          </cell>
          <cell r="R18" t="str">
            <v>2023-08</v>
          </cell>
        </row>
        <row r="19">
          <cell r="D19" t="str">
            <v>Machados</v>
          </cell>
          <cell r="E19">
            <v>35</v>
          </cell>
          <cell r="F19" t="str">
            <v>35D</v>
          </cell>
          <cell r="G19" t="str">
            <v>AlfaSite Ltda.</v>
          </cell>
          <cell r="H19" t="str">
            <v> Eduardo Martins Pedro</v>
          </cell>
          <cell r="I19" t="str">
            <v>eduardo@grupoalfa.eng.br</v>
          </cell>
          <cell r="J19" t="str">
            <v> 11 947366143</v>
          </cell>
          <cell r="K19" t="str">
            <v>-</v>
          </cell>
          <cell r="L19" t="str">
            <v>Prefeito: Porfírio Roberto da Silva / Vice-Prefeito: Luiz Cláudio da Mata</v>
          </cell>
          <cell r="M19" t="str">
            <v>-</v>
          </cell>
          <cell r="N19" t="str">
            <v>(35) 99973-1822 (PREFEITO) / (35) 99911-7212 (VICE-PREFEITO)</v>
          </cell>
          <cell r="O19" t="str">
            <v>Ativo e Certificado</v>
          </cell>
          <cell r="P19" t="str">
            <v>13-Cobertura implementada</v>
          </cell>
          <cell r="Q19" t="str">
            <v>--</v>
          </cell>
          <cell r="R19" t="str">
            <v>2022-11</v>
          </cell>
        </row>
        <row r="20">
          <cell r="D20" t="str">
            <v>Estrela Dalva</v>
          </cell>
          <cell r="E20">
            <v>31</v>
          </cell>
          <cell r="F20" t="str">
            <v>31B</v>
          </cell>
          <cell r="G20" t="str">
            <v>São Paulo BTS Locação de Torres Ltda (GTS - Grupo Torresur)</v>
          </cell>
          <cell r="H20" t="str">
            <v>Antonio de Padua Bonfa</v>
          </cell>
          <cell r="I20" t="str">
            <v>apadua@grupotorresur.com</v>
          </cell>
          <cell r="J20" t="str">
            <v>11 963939052</v>
          </cell>
          <cell r="K20" t="str">
            <v>-</v>
          </cell>
          <cell r="L20" t="str">
            <v>JOÃO PROCÓPIO DE ALMEIDA FILHO</v>
          </cell>
          <cell r="M20" t="str">
            <v>PREFEITURA@CAETANOPOLIS.MG.GOV.BR</v>
          </cell>
          <cell r="N20" t="str">
            <v>(31) 99718-5386</v>
          </cell>
          <cell r="O20" t="str">
            <v>Liberação do Terreno pela Prefeitura</v>
          </cell>
          <cell r="P20" t="str">
            <v>07-Prefeitura finalizando documentos p/ TPU</v>
          </cell>
          <cell r="Q20" t="str">
            <v>Morosidade prefeitura</v>
          </cell>
          <cell r="R20" t="str">
            <v>a definir</v>
          </cell>
        </row>
        <row r="21">
          <cell r="D21" t="str">
            <v>Antônio dos Santos</v>
          </cell>
          <cell r="E21">
            <v>31</v>
          </cell>
          <cell r="F21" t="str">
            <v>31A</v>
          </cell>
          <cell r="G21" t="str">
            <v>IHS Brasil - Cessão de Infraestruturas S.A</v>
          </cell>
          <cell r="H21" t="str">
            <v>Erica Barroso Tome</v>
          </cell>
          <cell r="I21" t="str">
            <v>erica.tome@ihstowers.com</v>
          </cell>
          <cell r="J21" t="str">
            <v>(11) 94127-7892</v>
          </cell>
          <cell r="K21" t="str">
            <v>-</v>
          </cell>
          <cell r="L21" t="str">
            <v>LUCAS COELHO FERREIRA</v>
          </cell>
          <cell r="M21" t="str">
            <v>ADMIN@CAETE.MG.GOV.BR</v>
          </cell>
          <cell r="N21" t="str">
            <v>(31) 98413-0860</v>
          </cell>
          <cell r="O21" t="str">
            <v>RFI (Ready for Instalation)</v>
          </cell>
          <cell r="P21" t="str">
            <v>11-Aguarda entrega de equipamentos</v>
          </cell>
          <cell r="Q21" t="str">
            <v>--</v>
          </cell>
          <cell r="R21" t="str">
            <v>2023-07</v>
          </cell>
        </row>
        <row r="22">
          <cell r="D22" t="str">
            <v>Morro Vermelho</v>
          </cell>
          <cell r="E22">
            <v>31</v>
          </cell>
          <cell r="F22" t="str">
            <v>31A</v>
          </cell>
          <cell r="G22" t="str">
            <v>IHS Brasil - Cessão de Infraestruturas S.A</v>
          </cell>
          <cell r="H22" t="str">
            <v>Erica Barroso Tome</v>
          </cell>
          <cell r="I22" t="str">
            <v>erica.tome@ihstowers.com</v>
          </cell>
          <cell r="J22" t="str">
            <v>(11) 94127-7892</v>
          </cell>
          <cell r="K22" t="str">
            <v>-</v>
          </cell>
          <cell r="L22" t="str">
            <v>LUCAS COELHO FERREIRA</v>
          </cell>
          <cell r="M22" t="str">
            <v>ADMIN@CAETE.MG.GOV.BR</v>
          </cell>
          <cell r="N22" t="str">
            <v>(31) 98413-0860</v>
          </cell>
          <cell r="O22" t="str">
            <v>Energia</v>
          </cell>
          <cell r="P22" t="str">
            <v>10-Obra liberada</v>
          </cell>
          <cell r="Q22" t="str">
            <v>Aguarda extensão de rede</v>
          </cell>
          <cell r="R22" t="str">
            <v>a definir</v>
          </cell>
        </row>
        <row r="23">
          <cell r="D23" t="str">
            <v>Rancho Novo</v>
          </cell>
          <cell r="E23">
            <v>31</v>
          </cell>
          <cell r="F23" t="str">
            <v>31B</v>
          </cell>
          <cell r="G23" t="str">
            <v>IHS Brasil - Cessão de Infraestruturas S.A</v>
          </cell>
          <cell r="H23" t="str">
            <v>Erica Barroso Tome</v>
          </cell>
          <cell r="I23" t="str">
            <v>erica.tome@ihstowers.com</v>
          </cell>
          <cell r="J23" t="str">
            <v>(11) 94127-7892</v>
          </cell>
          <cell r="K23" t="str">
            <v>-</v>
          </cell>
          <cell r="L23" t="str">
            <v>LUCAS COELHO FERREIRA</v>
          </cell>
          <cell r="M23" t="str">
            <v>ADMIN@CAETE.MG.GOV.BR</v>
          </cell>
          <cell r="N23" t="str">
            <v>(31) 98413-0860</v>
          </cell>
          <cell r="O23" t="str">
            <v>RFI (Ready for Instalation)</v>
          </cell>
          <cell r="P23" t="str">
            <v>11-Aguarda entrega de equipamentos</v>
          </cell>
          <cell r="Q23" t="str">
            <v>--</v>
          </cell>
          <cell r="R23" t="str">
            <v>2023-07</v>
          </cell>
        </row>
        <row r="24">
          <cell r="D24" t="str">
            <v>Comunidade do PRM</v>
          </cell>
          <cell r="E24">
            <v>31</v>
          </cell>
          <cell r="F24" t="str">
            <v>31A</v>
          </cell>
          <cell r="G24" t="str">
            <v>TORRES DO BRASIL S.A. (TBSA)</v>
          </cell>
          <cell r="H24" t="str">
            <v>Carlos Carneiro Mota</v>
          </cell>
          <cell r="I24" t="str">
            <v>carlos.cmota@claro.com.br</v>
          </cell>
          <cell r="J24" t="str">
            <v>11 985 818 993</v>
          </cell>
          <cell r="O24" t="str">
            <v>Construção</v>
          </cell>
          <cell r="P24" t="str">
            <v>10-Obra liberada</v>
          </cell>
          <cell r="Q24" t="str">
            <v>--</v>
          </cell>
          <cell r="R24" t="str">
            <v>a definir</v>
          </cell>
        </row>
        <row r="25">
          <cell r="D25" t="str">
            <v>Bairro Congonhal</v>
          </cell>
          <cell r="E25">
            <v>35</v>
          </cell>
          <cell r="F25" t="str">
            <v>35D</v>
          </cell>
          <cell r="G25" t="str">
            <v>Brazil Tower Cessão de Infraestruturas Ltda. (BTC)</v>
          </cell>
          <cell r="H25" t="str">
            <v>Julio Roland</v>
          </cell>
          <cell r="I25" t="str">
            <v>julio@braziltowercompany.com</v>
          </cell>
          <cell r="J25" t="str">
            <v>31 999552315</v>
          </cell>
          <cell r="K25" t="str">
            <v>-</v>
          </cell>
          <cell r="L25" t="str">
            <v>TALES TADEU TAVARES</v>
          </cell>
          <cell r="M25" t="str">
            <v>GABINETE@PREFEITURADECAMBUI.MG.GOV.BR</v>
          </cell>
          <cell r="N25" t="str">
            <v>(35) 99961-6350</v>
          </cell>
          <cell r="O25" t="str">
            <v>Projeto</v>
          </cell>
          <cell r="P25" t="str">
            <v>07-TPU em validação/assinatura</v>
          </cell>
          <cell r="Q25" t="str">
            <v>--</v>
          </cell>
          <cell r="R25" t="str">
            <v>a definir</v>
          </cell>
        </row>
        <row r="26">
          <cell r="D26" t="str">
            <v>Bairro Rio do Peixe</v>
          </cell>
          <cell r="E26">
            <v>35</v>
          </cell>
          <cell r="F26" t="str">
            <v>35D</v>
          </cell>
          <cell r="G26" t="str">
            <v>Brazil Tower Cessão de Infraestruturas Ltda. (BTC)</v>
          </cell>
          <cell r="H26" t="str">
            <v>Julio Roland</v>
          </cell>
          <cell r="I26" t="str">
            <v>julio@braziltowercompany.com</v>
          </cell>
          <cell r="J26" t="str">
            <v>31 999552315</v>
          </cell>
          <cell r="K26" t="str">
            <v>-</v>
          </cell>
          <cell r="L26" t="str">
            <v>TALES TADEU TAVARES</v>
          </cell>
          <cell r="M26" t="str">
            <v>GABINETE@PREFEITURADECAMBUI.MG.GOV.BR</v>
          </cell>
          <cell r="N26" t="str">
            <v>(35) 99961-6350</v>
          </cell>
          <cell r="O26" t="str">
            <v>Ativo e Certificado</v>
          </cell>
          <cell r="P26" t="str">
            <v>13-Cobertura implementada</v>
          </cell>
          <cell r="Q26" t="str">
            <v>--</v>
          </cell>
          <cell r="R26" t="str">
            <v>2022-10</v>
          </cell>
        </row>
        <row r="27">
          <cell r="D27" t="str">
            <v>Posses de São Sebastião</v>
          </cell>
          <cell r="E27">
            <v>35</v>
          </cell>
          <cell r="F27" t="str">
            <v>35B</v>
          </cell>
          <cell r="G27" t="str">
            <v>São Paulo BTS Locação de Torres Ltda (GTS - Grupo Torresur)</v>
          </cell>
          <cell r="H27" t="str">
            <v>Antonio de Padua Bonfa</v>
          </cell>
          <cell r="I27" t="str">
            <v>apadua@grupotorresur.com</v>
          </cell>
          <cell r="J27" t="str">
            <v>11 963939052</v>
          </cell>
          <cell r="K27" t="str">
            <v>PSDB</v>
          </cell>
          <cell r="L27" t="str">
            <v>MARCO ANTÔNIO MESSIAS FRANCO</v>
          </cell>
          <cell r="M27" t="str">
            <v>CAMPESTRE@CAMPESTRE.MG.GOV.BR</v>
          </cell>
          <cell r="N27" t="str">
            <v>(35) 99969-7909</v>
          </cell>
          <cell r="O27" t="str">
            <v>Ativo e Certificado</v>
          </cell>
          <cell r="P27" t="str">
            <v>13-Cobertura implementada</v>
          </cell>
          <cell r="Q27" t="str">
            <v>--</v>
          </cell>
          <cell r="R27" t="str">
            <v>2022-12</v>
          </cell>
        </row>
        <row r="28">
          <cell r="D28" t="str">
            <v>Cerradinho</v>
          </cell>
          <cell r="E28">
            <v>35</v>
          </cell>
          <cell r="F28" t="str">
            <v>35A</v>
          </cell>
          <cell r="G28" t="str">
            <v>São Paulo BTS Locação de Torres Ltda (GTS - Grupo Torresur)</v>
          </cell>
          <cell r="H28" t="str">
            <v>Antonio de Padua Bonfa</v>
          </cell>
          <cell r="I28" t="str">
            <v>apadua@grupotorresur.com</v>
          </cell>
          <cell r="J28" t="str">
            <v>11 963939052</v>
          </cell>
          <cell r="K28" t="str">
            <v>DEM</v>
          </cell>
          <cell r="L28" t="str">
            <v>AENDER ANASTACIO DE MORAIS</v>
          </cell>
          <cell r="M28" t="str">
            <v>GABINETE@CANAVERDE.MGO.GOV.BR; PREFEITURA@CANAVERDE.MG.GOV.BR</v>
          </cell>
          <cell r="N28" t="str">
            <v>(35) 3865-1202 / 35 99913-8133</v>
          </cell>
          <cell r="O28" t="str">
            <v>Ativo e Certificado</v>
          </cell>
          <cell r="P28" t="str">
            <v>13-Cobertura implementada</v>
          </cell>
          <cell r="Q28" t="str">
            <v>--</v>
          </cell>
          <cell r="R28" t="str">
            <v>2022-10</v>
          </cell>
        </row>
        <row r="29">
          <cell r="D29" t="str">
            <v>Vargem dos Pereiras</v>
          </cell>
          <cell r="E29">
            <v>35</v>
          </cell>
          <cell r="F29" t="str">
            <v>35A</v>
          </cell>
          <cell r="G29" t="str">
            <v>AlfaSite Ltda.</v>
          </cell>
          <cell r="H29" t="str">
            <v> Eduardo Martins Pedro</v>
          </cell>
          <cell r="I29" t="str">
            <v>eduardo@grupoalfa.eng.br</v>
          </cell>
          <cell r="J29" t="str">
            <v> 11 947366143</v>
          </cell>
          <cell r="K29" t="str">
            <v>-</v>
          </cell>
          <cell r="L29" t="str">
            <v>RODRIGO MORAES LAMOUNIER</v>
          </cell>
          <cell r="M29" t="str">
            <v>PREFEITO@CANDEIAS.MG.GOV.BR</v>
          </cell>
          <cell r="N29" t="str">
            <v>(35) 99993-8655</v>
          </cell>
          <cell r="O29" t="str">
            <v>Ativo e Certificado</v>
          </cell>
          <cell r="P29" t="str">
            <v>13-Cobertura implementada</v>
          </cell>
          <cell r="Q29" t="str">
            <v>--</v>
          </cell>
          <cell r="R29" t="str">
            <v>2022-12</v>
          </cell>
        </row>
        <row r="30">
          <cell r="D30" t="str">
            <v>Capim Roxo</v>
          </cell>
          <cell r="E30">
            <v>32</v>
          </cell>
          <cell r="F30" t="str">
            <v>32A</v>
          </cell>
          <cell r="G30" t="str">
            <v>SBA Torres Brasil Ltda.</v>
          </cell>
          <cell r="H30" t="str">
            <v>Flávia Leite</v>
          </cell>
          <cell r="I30" t="str">
            <v>fleite@sbasite.com</v>
          </cell>
          <cell r="J30" t="str">
            <v>11 93254-2554</v>
          </cell>
          <cell r="K30" t="str">
            <v>PL</v>
          </cell>
          <cell r="L30" t="str">
            <v>DIÓGENIS DA SILVA MIRANDA</v>
          </cell>
          <cell r="M30" t="str">
            <v xml:space="preserve">PREFEITOCAPARAOMG@GMAIL.COM; GABINETE@CAPARAO.MG.GOV.BR </v>
          </cell>
          <cell r="N30" t="str">
            <v xml:space="preserve"> (32) 3747-1026 / 32. 98423.6493</v>
          </cell>
          <cell r="O30" t="str">
            <v>Ativo e Certificado</v>
          </cell>
          <cell r="P30" t="str">
            <v>13-Cobertura implementada</v>
          </cell>
          <cell r="Q30" t="str">
            <v>--</v>
          </cell>
          <cell r="R30" t="str">
            <v>2022-12</v>
          </cell>
        </row>
        <row r="31">
          <cell r="D31" t="str">
            <v>Palmeiras de Capela Nova</v>
          </cell>
          <cell r="E31">
            <v>31</v>
          </cell>
          <cell r="F31" t="str">
            <v>31A</v>
          </cell>
          <cell r="G31" t="str">
            <v>TORRES DO BRASIL S.A. (TBSA)</v>
          </cell>
          <cell r="H31" t="str">
            <v>Carlos Carneiro Mota</v>
          </cell>
          <cell r="I31" t="str">
            <v>carlos.cmota@claro.com.br</v>
          </cell>
          <cell r="J31" t="str">
            <v>11 985 818 993</v>
          </cell>
          <cell r="K31" t="str">
            <v>-</v>
          </cell>
          <cell r="L31" t="str">
            <v>ADELMO DE REZENDE MOREIRA</v>
          </cell>
          <cell r="M31" t="str">
            <v>PREFEITO@CAPELANOVA.MG.GOV.BR</v>
          </cell>
          <cell r="N31" t="str">
            <v xml:space="preserve"> (31) 98481-1125</v>
          </cell>
          <cell r="O31" t="str">
            <v>Energia</v>
          </cell>
          <cell r="P31" t="str">
            <v>10-Obra liberada</v>
          </cell>
          <cell r="Q31" t="str">
            <v>Aguarda extensão de rede</v>
          </cell>
          <cell r="R31" t="str">
            <v>2023-08</v>
          </cell>
        </row>
        <row r="32">
          <cell r="D32" t="str">
            <v>Gagé</v>
          </cell>
          <cell r="E32">
            <v>31</v>
          </cell>
          <cell r="F32" t="str">
            <v>31A</v>
          </cell>
          <cell r="G32" t="str">
            <v>IHS Brasil - Cessão de Infraestruturas S.A</v>
          </cell>
          <cell r="H32" t="str">
            <v>Erica Barroso Tome</v>
          </cell>
          <cell r="I32" t="str">
            <v>erica.tome@ihstowers.com</v>
          </cell>
          <cell r="J32" t="str">
            <v>(11) 94127-7892</v>
          </cell>
          <cell r="K32" t="str">
            <v>-</v>
          </cell>
          <cell r="L32" t="str">
            <v>MÁRIO MARCUS LEÃO DUTRA</v>
          </cell>
          <cell r="M32" t="str">
            <v>GABINETE@CONSELHEIROLAFAIETE.MG.GOV.BR</v>
          </cell>
          <cell r="N32" t="str">
            <v>(31) 3769-2585 / 2698 / 31. 98497.1802</v>
          </cell>
          <cell r="O32" t="str">
            <v>Liberação do Terreno pela Prefeitura</v>
          </cell>
          <cell r="P32" t="str">
            <v>05-Ponto validado por RF e TX, aguarda aquisição do terreno pela prefeitura</v>
          </cell>
          <cell r="Q32" t="str">
            <v>Morosidade prefeitura</v>
          </cell>
          <cell r="R32" t="str">
            <v>a definir</v>
          </cell>
        </row>
        <row r="33">
          <cell r="D33" t="str">
            <v>Almeidas</v>
          </cell>
          <cell r="E33">
            <v>31</v>
          </cell>
          <cell r="F33" t="str">
            <v>31A</v>
          </cell>
          <cell r="G33" t="str">
            <v>IHS Brasil - Cessão de Infraestruturas S.A</v>
          </cell>
          <cell r="H33" t="str">
            <v>Erica Barroso Tome</v>
          </cell>
          <cell r="I33" t="str">
            <v>erica.tome@ihstowers.com</v>
          </cell>
          <cell r="J33" t="str">
            <v>(11) 94127-7892</v>
          </cell>
          <cell r="K33" t="str">
            <v>-</v>
          </cell>
          <cell r="L33" t="str">
            <v>MÁRIO MARCUS LEÃO DUTRA</v>
          </cell>
          <cell r="M33" t="str">
            <v>GABINETE@CONSELHEIROLAFAIETE.MG.GOV.BR</v>
          </cell>
          <cell r="N33" t="str">
            <v>(31) 3769-2585 / 2698 / 31. 98497.1802</v>
          </cell>
          <cell r="O33" t="str">
            <v>Definição do Terreno</v>
          </cell>
          <cell r="P33" t="str">
            <v>01-Prefeitura analisando ponto solicitado</v>
          </cell>
          <cell r="Q33" t="str">
            <v>Ponto que já estava em assinatura TPU foi suspenso pela prefeitura</v>
          </cell>
          <cell r="R33" t="str">
            <v>a definir</v>
          </cell>
        </row>
        <row r="34">
          <cell r="D34" t="str">
            <v>Cocais dos Arrudas</v>
          </cell>
          <cell r="E34">
            <v>31</v>
          </cell>
          <cell r="F34" t="str">
            <v>31A</v>
          </cell>
          <cell r="G34" t="str">
            <v>TORRES DO BRASIL S.A. (TBSA)</v>
          </cell>
          <cell r="H34" t="str">
            <v>Carlos Carneiro Mota</v>
          </cell>
          <cell r="I34" t="str">
            <v>carlos.cmota@claro.com.br</v>
          </cell>
          <cell r="J34" t="str">
            <v>11 985 818 993</v>
          </cell>
          <cell r="K34" t="str">
            <v>-</v>
          </cell>
          <cell r="L34" t="str">
            <v>MARCOS VINICIUS DA SILVA BIZARRO</v>
          </cell>
          <cell r="M34" t="str">
            <v>GABINETE@FABRICIANO.MG.GOV.BR</v>
          </cell>
          <cell r="N34" t="str">
            <v>(31)99272-4040</v>
          </cell>
          <cell r="O34" t="str">
            <v>Projeto</v>
          </cell>
          <cell r="P34" t="str">
            <v>07-TPU em validação/assinatura</v>
          </cell>
          <cell r="Q34" t="str">
            <v>--</v>
          </cell>
          <cell r="R34" t="str">
            <v>a definir</v>
          </cell>
        </row>
        <row r="35">
          <cell r="D35" t="str">
            <v>Vargem Alegre</v>
          </cell>
          <cell r="E35">
            <v>35</v>
          </cell>
          <cell r="F35" t="str">
            <v>35A</v>
          </cell>
          <cell r="G35" t="str">
            <v>São Paulo BTS Locação de Torres Ltda (GTS - Grupo Torresur)</v>
          </cell>
          <cell r="H35" t="str">
            <v>Antonio de Padua Bonfa</v>
          </cell>
          <cell r="I35" t="str">
            <v>apadua@grupotorresur.com</v>
          </cell>
          <cell r="J35" t="str">
            <v>11 963939052</v>
          </cell>
          <cell r="K35" t="str">
            <v>PSD</v>
          </cell>
          <cell r="L35" t="str">
            <v>RICARDO PEREIRA AZEVEDO</v>
          </cell>
          <cell r="M35" t="str">
            <v>GABINETE@CRISTINA.MG.GOV.BR; SECRETARIASAUDECRISTINA@YAHOO.COM.BR</v>
          </cell>
          <cell r="N35" t="str">
            <v>(35) 99986-4744 (PREFEITO) (35) 99752-3352 (SOMENTE WHATSAPP) (32) 99981-0208 (TEREZA SECRETÁRIA DE SAÚDE)</v>
          </cell>
          <cell r="O35" t="str">
            <v>Construção</v>
          </cell>
          <cell r="P35" t="str">
            <v>10-Obra liberada</v>
          </cell>
          <cell r="Q35" t="str">
            <v>--</v>
          </cell>
          <cell r="R35" t="str">
            <v>a definir</v>
          </cell>
        </row>
        <row r="36">
          <cell r="D36" t="str">
            <v>Barra Grande</v>
          </cell>
          <cell r="E36">
            <v>35</v>
          </cell>
          <cell r="F36" t="str">
            <v>35B</v>
          </cell>
          <cell r="G36" t="str">
            <v>São Paulo BTS Locação de Torres Ltda (GTS - Grupo Torresur)</v>
          </cell>
          <cell r="H36" t="str">
            <v>Antonio de Padua Bonfa</v>
          </cell>
          <cell r="I36" t="str">
            <v>apadua@grupotorresur.com</v>
          </cell>
          <cell r="J36" t="str">
            <v>11 963939052</v>
          </cell>
          <cell r="K36" t="str">
            <v>PSD</v>
          </cell>
          <cell r="L36" t="str">
            <v>RICARDO PEREIRA AZEVEDO</v>
          </cell>
          <cell r="M36" t="str">
            <v>GABINETE@CRISTINA.MG.GOV.BR; SECRETARIASAUDECRISTINA@YAHOO.COM.BR</v>
          </cell>
          <cell r="N36" t="str">
            <v>(35) 99986-4744 (PREFEITO) (35) 99752-3352 (SOMENTE WHATSAPP) (32) 99981-0208 (TEREZA SECRETÁRIA DE SAÚDE)</v>
          </cell>
          <cell r="O36" t="str">
            <v>Liberação do Terreno pela Prefeitura</v>
          </cell>
          <cell r="P36" t="str">
            <v>05-Ponto validado por RF e TX, aguarda aquisição do terreno pela prefeitura</v>
          </cell>
          <cell r="Q36" t="str">
            <v>Morosidade prefeitura</v>
          </cell>
          <cell r="R36" t="str">
            <v>a definir</v>
          </cell>
        </row>
        <row r="37">
          <cell r="D37" t="str">
            <v>Barra de Delfim Moreira</v>
          </cell>
          <cell r="E37">
            <v>35</v>
          </cell>
          <cell r="F37" t="str">
            <v>35B</v>
          </cell>
          <cell r="G37" t="str">
            <v>São Paulo BTS Locação de Torres Ltda (GTS - Grupo Torresur)</v>
          </cell>
          <cell r="H37" t="str">
            <v>Antonio de Padua Bonfa</v>
          </cell>
          <cell r="I37" t="str">
            <v>apadua@grupotorresur.com</v>
          </cell>
          <cell r="J37" t="str">
            <v>11 963939052</v>
          </cell>
          <cell r="K37" t="str">
            <v>PSD</v>
          </cell>
          <cell r="L37" t="str">
            <v>EDILBERTO MARQUES DA CRUZ</v>
          </cell>
          <cell r="M37" t="str">
            <v>DIUBA68@HOTMAIL.COM</v>
          </cell>
          <cell r="N37" t="str">
            <v>35-99866-6066</v>
          </cell>
          <cell r="O37" t="str">
            <v>Liberação do Terreno pela Prefeitura</v>
          </cell>
          <cell r="P37" t="str">
            <v>07-Prefeitura finalizando documentos p/ TPU</v>
          </cell>
          <cell r="Q37" t="str">
            <v>Morosidade prefeitura</v>
          </cell>
          <cell r="R37" t="str">
            <v>a definir</v>
          </cell>
        </row>
        <row r="38">
          <cell r="D38" t="str">
            <v>Bela Vista</v>
          </cell>
          <cell r="E38">
            <v>31</v>
          </cell>
          <cell r="F38" t="str">
            <v>31A</v>
          </cell>
          <cell r="G38" t="str">
            <v>SBA Torres Brasil Ltda.</v>
          </cell>
          <cell r="H38" t="str">
            <v>Flávia Leite</v>
          </cell>
          <cell r="I38" t="str">
            <v>fleite@sbasite.com</v>
          </cell>
          <cell r="J38" t="str">
            <v>11 93254-2554</v>
          </cell>
          <cell r="K38" t="str">
            <v>DEM</v>
          </cell>
          <cell r="L38" t="str">
            <v>DOMINGOS ANTUNES DE FREITAS</v>
          </cell>
          <cell r="M38" t="str">
            <v>PREFEITODIOGO.PM@GMAIL.COM</v>
          </cell>
          <cell r="N38" t="str">
            <v>(31) 98323-7452</v>
          </cell>
          <cell r="O38" t="str">
            <v>Ativo e Certificado</v>
          </cell>
          <cell r="P38" t="str">
            <v>13-Cobertura implementada</v>
          </cell>
          <cell r="Q38" t="str">
            <v>--</v>
          </cell>
          <cell r="R38" t="str">
            <v>2022-12</v>
          </cell>
        </row>
        <row r="39">
          <cell r="D39" t="str">
            <v>Bairro Serrinha</v>
          </cell>
          <cell r="E39">
            <v>35</v>
          </cell>
          <cell r="F39" t="str">
            <v>35A</v>
          </cell>
          <cell r="G39" t="str">
            <v>São Paulo BTS Locação de Torres Ltda (GTS - Grupo Torresur)</v>
          </cell>
          <cell r="H39" t="str">
            <v>Antonio de Padua Bonfa</v>
          </cell>
          <cell r="I39" t="str">
            <v>apadua@grupotorresur.com</v>
          </cell>
          <cell r="J39" t="str">
            <v>11 963939052</v>
          </cell>
          <cell r="K39" t="str">
            <v>PV</v>
          </cell>
          <cell r="L39" t="str">
            <v>FRANCISCO ROSINEI PINTO</v>
          </cell>
          <cell r="M39" t="str">
            <v>GABINETE@DOMVICOSO.MG.GOV.BR; FNEIPINTO@HOTMAIL.COM</v>
          </cell>
          <cell r="N39" t="str">
            <v>(35) 99963-8671</v>
          </cell>
          <cell r="O39" t="str">
            <v>Liberação do Terreno pela Prefeitura</v>
          </cell>
          <cell r="P39" t="str">
            <v>07-Prefeitura finalizando documentos p/ TPU</v>
          </cell>
          <cell r="Q39" t="str">
            <v>Morosidade prefeitura</v>
          </cell>
          <cell r="R39" t="str">
            <v>a definir</v>
          </cell>
        </row>
        <row r="40">
          <cell r="D40" t="str">
            <v>Careço</v>
          </cell>
          <cell r="E40">
            <v>32</v>
          </cell>
          <cell r="F40" t="str">
            <v>32A</v>
          </cell>
          <cell r="G40" t="str">
            <v>TORRES DO BRASIL S.A. (TBSA)</v>
          </cell>
          <cell r="H40" t="str">
            <v>Carlos Carneiro Mota</v>
          </cell>
          <cell r="I40" t="str">
            <v>carlos.cmota@claro.com.br</v>
          </cell>
          <cell r="J40" t="str">
            <v>11 985 818 993</v>
          </cell>
          <cell r="K40" t="str">
            <v>DEM</v>
          </cell>
          <cell r="L40" t="str">
            <v>ELOISIO ANTÔNIO DE CASTRO</v>
          </cell>
          <cell r="M40" t="str">
            <v>PROCURADORIA@ERVALIA.MG.GOV.BR; GABINETE@ERVALIA.MG.GOV.BR</v>
          </cell>
          <cell r="N40" t="str">
            <v>32 98404-1366
32 99928-1495 BILÚ
32 3554-1124 PREF.</v>
          </cell>
          <cell r="O40" t="str">
            <v>RFI (Ready for Instalation)</v>
          </cell>
          <cell r="P40" t="str">
            <v>11-Aguarda entrega de equipamentos</v>
          </cell>
          <cell r="Q40" t="str">
            <v>Aguarda extensão de rede</v>
          </cell>
          <cell r="R40" t="str">
            <v>2023-09</v>
          </cell>
        </row>
        <row r="41">
          <cell r="D41" t="str">
            <v>Comunidade Santa Cruz dos Godinhos</v>
          </cell>
          <cell r="E41">
            <v>32</v>
          </cell>
          <cell r="F41" t="str">
            <v>32A</v>
          </cell>
          <cell r="G41" t="str">
            <v>TORRES DO BRASIL S.A. (TBSA)</v>
          </cell>
          <cell r="H41" t="str">
            <v>Carlos Carneiro Mota</v>
          </cell>
          <cell r="I41" t="str">
            <v>carlos.cmota@claro.com.br</v>
          </cell>
          <cell r="J41" t="str">
            <v>11 985 818 993</v>
          </cell>
          <cell r="K41" t="str">
            <v>DEM</v>
          </cell>
          <cell r="L41" t="str">
            <v>ELOISIO ANTÔNIO DE CASTRO</v>
          </cell>
          <cell r="M41" t="str">
            <v>PROCURADORIA@ERVALIA.MG.GOV.BR; GABINETE@ERVALIA.MG.GOV.BR</v>
          </cell>
          <cell r="N41" t="str">
            <v>32 98404-1366
32 99928-1495 BILÚ
32 3554-1124 PREF.</v>
          </cell>
          <cell r="O41" t="str">
            <v>Energia</v>
          </cell>
          <cell r="P41" t="str">
            <v>10-Obra liberada</v>
          </cell>
          <cell r="Q41" t="str">
            <v>Aguarda extensão de rede</v>
          </cell>
          <cell r="R41" t="str">
            <v>2023-08</v>
          </cell>
        </row>
        <row r="42">
          <cell r="D42" t="str">
            <v>Ventania</v>
          </cell>
          <cell r="E42">
            <v>32</v>
          </cell>
          <cell r="F42" t="str">
            <v>32A</v>
          </cell>
          <cell r="G42" t="str">
            <v>São Paulo BTS Locação de Torres Ltda (GTS - Grupo Torresur)</v>
          </cell>
          <cell r="H42" t="str">
            <v>Antonio de Padua Bonfa</v>
          </cell>
          <cell r="I42" t="str">
            <v>apadua@grupotorresur.com</v>
          </cell>
          <cell r="J42" t="str">
            <v>11 963939052</v>
          </cell>
          <cell r="K42" t="str">
            <v>DEM</v>
          </cell>
          <cell r="L42" t="str">
            <v>ELOISIO ANTÔNIO DE CASTRO</v>
          </cell>
          <cell r="M42" t="str">
            <v>PROCURADORIA@ERVALIA.MG.GOV.BR; GABINETE@ERVALIA.MG.GOV.BR</v>
          </cell>
          <cell r="N42" t="str">
            <v>32 98404-1366
32 99928-1495 BILÚ
32 3554-1124 PREF.</v>
          </cell>
          <cell r="O42" t="str">
            <v>Construção</v>
          </cell>
          <cell r="P42" t="str">
            <v>10-Obra liberada</v>
          </cell>
          <cell r="Q42" t="str">
            <v>--</v>
          </cell>
          <cell r="R42" t="str">
            <v>a definir</v>
          </cell>
        </row>
        <row r="43">
          <cell r="D43" t="str">
            <v>Grama</v>
          </cell>
          <cell r="E43">
            <v>32</v>
          </cell>
          <cell r="F43" t="str">
            <v>32A</v>
          </cell>
          <cell r="G43" t="str">
            <v>TORRES DO BRASIL S.A. (TBSA)</v>
          </cell>
          <cell r="H43" t="str">
            <v>Carlos Carneiro Mota</v>
          </cell>
          <cell r="I43" t="str">
            <v>carlos.cmota@claro.com.br</v>
          </cell>
          <cell r="J43" t="str">
            <v>11 985 818 993</v>
          </cell>
          <cell r="K43" t="str">
            <v>DEM</v>
          </cell>
          <cell r="L43" t="str">
            <v>ELOISIO ANTÔNIO DE CASTRO</v>
          </cell>
          <cell r="M43" t="str">
            <v>PROCURADORIA@ERVALIA.MG.GOV.BR; GABINETE@ERVALIA.MG.GOV.BR</v>
          </cell>
          <cell r="N43" t="str">
            <v>32 98404-1366
32 99928-1495 BILÚ
32 3554-1124 PREF.</v>
          </cell>
          <cell r="O43" t="str">
            <v>Construção</v>
          </cell>
          <cell r="P43" t="str">
            <v>10-Obra liberada</v>
          </cell>
          <cell r="Q43" t="str">
            <v>--</v>
          </cell>
          <cell r="R43" t="str">
            <v>a definir</v>
          </cell>
        </row>
        <row r="44">
          <cell r="D44" t="str">
            <v>Urucuia</v>
          </cell>
          <cell r="E44">
            <v>31</v>
          </cell>
          <cell r="F44" t="str">
            <v>31A</v>
          </cell>
          <cell r="G44" t="str">
            <v>TORRES DO BRASIL S.A. (TBSA)</v>
          </cell>
          <cell r="H44" t="str">
            <v>Carlos Carneiro Mota</v>
          </cell>
          <cell r="I44" t="str">
            <v>carlos.cmota@claro.com.br</v>
          </cell>
          <cell r="J44" t="str">
            <v>11 985 818 993</v>
          </cell>
          <cell r="K44" t="str">
            <v>SOLIDARIEDADE</v>
          </cell>
          <cell r="L44" t="str">
            <v>MARCELO NONATO FIGUEIREDO</v>
          </cell>
          <cell r="M44" t="str">
            <v>GABINETE@ESMERALDAS.MG.GOV.BR; PREFEITURAESMERALDAS@YAHOO.COM.BR</v>
          </cell>
          <cell r="N44" t="str">
            <v>(31) 99758-8220 (PREFEITO) 99813-5426(CHEFE DE GABINETE NUBIA) (31) 3538-3258/ 2440</v>
          </cell>
          <cell r="O44" t="str">
            <v>Ativo e Certificado</v>
          </cell>
          <cell r="P44" t="str">
            <v>13-Cobertura implementada</v>
          </cell>
          <cell r="Q44" t="str">
            <v>--</v>
          </cell>
          <cell r="R44" t="str">
            <v>2022-12</v>
          </cell>
        </row>
        <row r="45">
          <cell r="D45" t="str">
            <v>Andiroba</v>
          </cell>
          <cell r="E45">
            <v>31</v>
          </cell>
          <cell r="F45" t="str">
            <v>31A</v>
          </cell>
          <cell r="G45" t="str">
            <v>SBA Torres Brasil Ltda.</v>
          </cell>
          <cell r="H45" t="str">
            <v>Flávia Leite</v>
          </cell>
          <cell r="I45" t="str">
            <v>fleite@sbasite.com</v>
          </cell>
          <cell r="J45" t="str">
            <v>11 93254-2554</v>
          </cell>
          <cell r="K45" t="str">
            <v>SOLIDARIEDADE</v>
          </cell>
          <cell r="L45" t="str">
            <v>MARCELO NONATO FIGUEIREDO</v>
          </cell>
          <cell r="M45" t="str">
            <v>GABINETE@ESMERALDAS.MG.GOV.BR; PREFEITURAESMERALDAS@YAHOO.COM.BR</v>
          </cell>
          <cell r="N45" t="str">
            <v>(31) 99758-8220 (PREFEITO) 99813-5426(CHEFE DE GABINETE NUBIA) (31) 3538-3258/ 2440</v>
          </cell>
          <cell r="O45" t="str">
            <v>RFI (Ready for Instalation)</v>
          </cell>
          <cell r="P45" t="str">
            <v>11-Aguarda entrega de equipamentos</v>
          </cell>
          <cell r="Q45" t="str">
            <v>--</v>
          </cell>
          <cell r="R45" t="str">
            <v>2023-08</v>
          </cell>
        </row>
        <row r="46">
          <cell r="D46" t="str">
            <v>Caracois de Baixo</v>
          </cell>
          <cell r="E46">
            <v>31</v>
          </cell>
          <cell r="F46" t="str">
            <v>31B</v>
          </cell>
          <cell r="G46" t="str">
            <v>SBA Torres Brasil Ltda.</v>
          </cell>
          <cell r="H46" t="str">
            <v>Flávia Leite</v>
          </cell>
          <cell r="I46" t="str">
            <v>fleite@sbasite.com</v>
          </cell>
          <cell r="J46" t="str">
            <v>11 93254-2554</v>
          </cell>
          <cell r="K46" t="str">
            <v>SOLIDARIEDADE</v>
          </cell>
          <cell r="L46" t="str">
            <v>MARCELO NONATO FIGUEIREDO</v>
          </cell>
          <cell r="M46" t="str">
            <v>GABINETE@ESMERALDAS.MG.GOV.BR; PREFEITURAESMERALDAS@YAHOO.COM.BR</v>
          </cell>
          <cell r="N46" t="str">
            <v>(31) 99758-8220 (PREFEITO) 99813-5426(CHEFE DE GABINETE NUBIA) (31) 3538-3258/ 2440</v>
          </cell>
          <cell r="O46" t="str">
            <v>Ativo e Certificado</v>
          </cell>
          <cell r="P46" t="str">
            <v>13-Cobertura implementada</v>
          </cell>
          <cell r="Q46" t="str">
            <v>--</v>
          </cell>
          <cell r="R46" t="str">
            <v>2022-12</v>
          </cell>
        </row>
        <row r="47">
          <cell r="D47" t="str">
            <v>São José</v>
          </cell>
          <cell r="E47">
            <v>31</v>
          </cell>
          <cell r="F47" t="str">
            <v>31B</v>
          </cell>
          <cell r="G47" t="str">
            <v>SBA Torres Brasil Ltda.</v>
          </cell>
          <cell r="H47" t="str">
            <v>Flávia Leite</v>
          </cell>
          <cell r="I47" t="str">
            <v>fleite@sbasite.com</v>
          </cell>
          <cell r="J47" t="str">
            <v>11 93254-2554</v>
          </cell>
          <cell r="K47" t="str">
            <v>SOLIDARIEDADE</v>
          </cell>
          <cell r="L47" t="str">
            <v>MARCELO NONATO FIGUEIREDO</v>
          </cell>
          <cell r="M47" t="str">
            <v>GABINETE@ESMERALDAS.MG.GOV.BR; PREFEITURAESMERALDAS@YAHOO.COM.BR</v>
          </cell>
          <cell r="N47" t="str">
            <v>(31) 99758-8220 (PREFEITO) 99813-5426(CHEFE DE GABINETE NUBIA) (31) 3538-3258/ 2440</v>
          </cell>
          <cell r="O47" t="str">
            <v>RFI (Ready for Instalation)</v>
          </cell>
          <cell r="P47" t="str">
            <v>11-Aguarda entrega de equipamentos</v>
          </cell>
          <cell r="Q47" t="str">
            <v>--</v>
          </cell>
          <cell r="R47" t="str">
            <v>2023-08</v>
          </cell>
        </row>
        <row r="48">
          <cell r="D48" t="str">
            <v>Povoado de São Gonçalo</v>
          </cell>
          <cell r="E48">
            <v>32</v>
          </cell>
          <cell r="F48" t="str">
            <v>32A</v>
          </cell>
          <cell r="G48" t="str">
            <v>TORRES DO BRASIL S.A. (TBSA)</v>
          </cell>
          <cell r="H48" t="str">
            <v>Carlos Carneiro Mota</v>
          </cell>
          <cell r="I48" t="str">
            <v>carlos.cmota@claro.com.br</v>
          </cell>
          <cell r="J48" t="str">
            <v>11 985 818 993</v>
          </cell>
          <cell r="K48" t="str">
            <v>PDT</v>
          </cell>
          <cell r="L48" t="str">
            <v>OZIEL GOMES DA SILVA</v>
          </cell>
          <cell r="M48" t="str">
            <v>GABINETE@ESPERAFELIZ.MG.GOV.BR</v>
          </cell>
          <cell r="N48" t="str">
            <v>32 98488-9918
32 98488-9918 VERA GRILO
32 3538-3258/2440 PREF.</v>
          </cell>
          <cell r="O48" t="str">
            <v>RFI (Ready for Instalation)</v>
          </cell>
          <cell r="P48" t="str">
            <v>11-Aguarda entrega de equipamentos</v>
          </cell>
          <cell r="Q48" t="str">
            <v>--</v>
          </cell>
          <cell r="R48" t="str">
            <v>2023-08</v>
          </cell>
        </row>
        <row r="49">
          <cell r="D49" t="str">
            <v>Comunidade do Taboão</v>
          </cell>
          <cell r="E49">
            <v>32</v>
          </cell>
          <cell r="F49" t="str">
            <v>32A</v>
          </cell>
          <cell r="G49" t="str">
            <v>TORRES DO BRASIL S.A. (TBSA)</v>
          </cell>
          <cell r="H49" t="str">
            <v>Carlos Carneiro Mota</v>
          </cell>
          <cell r="I49" t="str">
            <v>carlos.cmota@claro.com.br</v>
          </cell>
          <cell r="J49" t="str">
            <v>11 985 818 993</v>
          </cell>
          <cell r="K49" t="str">
            <v>PDT</v>
          </cell>
          <cell r="L49" t="str">
            <v>OZIEL GOMES DA SILVA</v>
          </cell>
          <cell r="M49" t="str">
            <v>GABINETE@ESPERAFELIZ.MG.GOV.BR</v>
          </cell>
          <cell r="N49" t="str">
            <v>32 98488-9918
32 98488-9918 VERA GRILO
32 3538-3258/2440 PREF.</v>
          </cell>
          <cell r="O49" t="str">
            <v>Construção</v>
          </cell>
          <cell r="P49" t="str">
            <v>10-Obra liberada</v>
          </cell>
          <cell r="Q49" t="str">
            <v>Estrada construída pela prefeitura não oferece condição de acesso</v>
          </cell>
          <cell r="R49" t="str">
            <v>a definir</v>
          </cell>
        </row>
        <row r="50">
          <cell r="D50" t="str">
            <v>Salto</v>
          </cell>
          <cell r="E50">
            <v>35</v>
          </cell>
          <cell r="F50" t="str">
            <v>35A</v>
          </cell>
          <cell r="G50" t="str">
            <v>São Paulo BTS Locação de Torres Ltda (GTS - Grupo Torresur)</v>
          </cell>
          <cell r="H50" t="str">
            <v>Antonio de Padua Bonfa</v>
          </cell>
          <cell r="I50" t="str">
            <v>apadua@grupotorresur.com</v>
          </cell>
          <cell r="J50" t="str">
            <v>11 963939052</v>
          </cell>
          <cell r="K50" t="str">
            <v>-</v>
          </cell>
          <cell r="L50" t="str">
            <v>JOÃO BATISTA DA SILVA</v>
          </cell>
          <cell r="M50" t="str">
            <v>GABINETE@EXTREMA.MG.GOV.BR</v>
          </cell>
          <cell r="N50" t="str">
            <v>(35) 3435-1911</v>
          </cell>
          <cell r="O50" t="str">
            <v>Licenciamento</v>
          </cell>
          <cell r="P50" t="str">
            <v>08-Aguarda alvará</v>
          </cell>
          <cell r="Q50" t="str">
            <v>--</v>
          </cell>
          <cell r="R50" t="str">
            <v>a definir</v>
          </cell>
        </row>
        <row r="51">
          <cell r="D51" t="str">
            <v>Tenentes</v>
          </cell>
          <cell r="E51">
            <v>35</v>
          </cell>
          <cell r="F51" t="str">
            <v>35A</v>
          </cell>
          <cell r="G51" t="str">
            <v>São Paulo BTS Locação de Torres Ltda (GTS - Grupo Torresur)</v>
          </cell>
          <cell r="H51" t="str">
            <v>Antonio de Padua Bonfa</v>
          </cell>
          <cell r="I51" t="str">
            <v>apadua@grupotorresur.com</v>
          </cell>
          <cell r="J51" t="str">
            <v>11 963939052</v>
          </cell>
          <cell r="K51" t="str">
            <v>-</v>
          </cell>
          <cell r="L51" t="str">
            <v>JOÃO BATISTA DA SILVA</v>
          </cell>
          <cell r="M51" t="str">
            <v>GABINETE@EXTREMA.MG.GOV.BR</v>
          </cell>
          <cell r="N51" t="str">
            <v>(35) 3435-1911</v>
          </cell>
          <cell r="O51" t="str">
            <v>Liberação do Terreno pela Prefeitura</v>
          </cell>
          <cell r="P51" t="str">
            <v>07-Prefeitura finalizando documentos p/ TPU</v>
          </cell>
          <cell r="Q51" t="str">
            <v>Morosidade prefeitura</v>
          </cell>
          <cell r="R51" t="str">
            <v>a definir</v>
          </cell>
        </row>
        <row r="52">
          <cell r="D52" t="str">
            <v>Juncal</v>
          </cell>
          <cell r="E52">
            <v>35</v>
          </cell>
          <cell r="F52" t="str">
            <v>35A</v>
          </cell>
          <cell r="G52" t="str">
            <v>São Paulo BTS Locação de Torres Ltda (GTS - Grupo Torresur)</v>
          </cell>
          <cell r="H52" t="str">
            <v>Antonio de Padua Bonfa</v>
          </cell>
          <cell r="I52" t="str">
            <v>apadua@grupotorresur.com</v>
          </cell>
          <cell r="J52" t="str">
            <v>11 963939052</v>
          </cell>
          <cell r="K52" t="str">
            <v>-</v>
          </cell>
          <cell r="L52" t="str">
            <v>JOÃO BATISTA DA SILVA</v>
          </cell>
          <cell r="M52" t="str">
            <v>GABINETE@EXTREMA.MG.GOV.BR</v>
          </cell>
          <cell r="N52" t="str">
            <v>(35) 3435-1911</v>
          </cell>
          <cell r="O52" t="str">
            <v>Liberação do Terreno pela Prefeitura</v>
          </cell>
          <cell r="P52" t="str">
            <v>05-Ponto validado por RF e TX, aguarda aquisição do terreno pela prefeitura</v>
          </cell>
          <cell r="Q52" t="str">
            <v>Morosidade prefeitura</v>
          </cell>
          <cell r="R52" t="str">
            <v>a definir</v>
          </cell>
        </row>
        <row r="53">
          <cell r="D53" t="str">
            <v>Samambaia da Paz</v>
          </cell>
          <cell r="E53">
            <v>32</v>
          </cell>
          <cell r="F53" t="str">
            <v>32A</v>
          </cell>
          <cell r="G53" t="str">
            <v>São Paulo BTS Locação de Torres Ltda (GTS - Grupo Torresur)</v>
          </cell>
          <cell r="H53" t="str">
            <v>Antonio de Padua Bonfa</v>
          </cell>
          <cell r="I53" t="str">
            <v>apadua@grupotorresur.com</v>
          </cell>
          <cell r="J53" t="str">
            <v>11 963939052</v>
          </cell>
          <cell r="K53" t="str">
            <v>-</v>
          </cell>
          <cell r="L53" t="str">
            <v>CARLOS CORINDON DE ARAUJO</v>
          </cell>
          <cell r="M53" t="str">
            <v>CARLOS.CORINDON@YAHOO.COM.BR</v>
          </cell>
          <cell r="N53" t="str">
            <v>32-99822-1098</v>
          </cell>
          <cell r="O53" t="str">
            <v>Ativo e Certificado</v>
          </cell>
          <cell r="P53" t="str">
            <v>13-Cobertura implementada</v>
          </cell>
          <cell r="Q53" t="str">
            <v>--</v>
          </cell>
          <cell r="R53" t="str">
            <v>2022-12</v>
          </cell>
        </row>
        <row r="54">
          <cell r="D54" t="str">
            <v>Núcleo João Pinheiro</v>
          </cell>
          <cell r="E54">
            <v>31</v>
          </cell>
          <cell r="F54" t="str">
            <v>31A</v>
          </cell>
          <cell r="G54" t="str">
            <v>São Paulo BTS Locação de Torres Ltda (GTS - Grupo Torresur)</v>
          </cell>
          <cell r="H54" t="str">
            <v>Antonio de Padua Bonfa</v>
          </cell>
          <cell r="I54" t="str">
            <v>apadua@grupotorresur.com</v>
          </cell>
          <cell r="J54" t="str">
            <v>11 963939052</v>
          </cell>
          <cell r="K54" t="str">
            <v>PSD</v>
          </cell>
          <cell r="L54" t="str">
            <v>EDSON VARGAS DIAS</v>
          </cell>
          <cell r="M54" t="str">
            <v>GABINETE@FUNILANDIA.MG.GOV.BR</v>
          </cell>
          <cell r="N54" t="str">
            <v>(31) 97102-9364</v>
          </cell>
          <cell r="O54" t="str">
            <v>Liberação do Terreno pela Prefeitura</v>
          </cell>
          <cell r="P54" t="str">
            <v>07-Prefeitura finalizando documentos p/ TPU</v>
          </cell>
          <cell r="Q54" t="str">
            <v>--</v>
          </cell>
          <cell r="R54" t="str">
            <v>a definir</v>
          </cell>
        </row>
        <row r="55">
          <cell r="D55" t="str">
            <v>São Luiz Gonzaga</v>
          </cell>
          <cell r="E55">
            <v>35</v>
          </cell>
          <cell r="F55" t="str">
            <v>35A</v>
          </cell>
          <cell r="G55" t="str">
            <v>AlfaSite Ltda.</v>
          </cell>
          <cell r="H55" t="str">
            <v> Eduardo Martins Pedro</v>
          </cell>
          <cell r="I55" t="str">
            <v>eduardo@grupoalfa.eng.br</v>
          </cell>
          <cell r="J55" t="str">
            <v> 11 947366143</v>
          </cell>
          <cell r="K55" t="str">
            <v>-</v>
          </cell>
          <cell r="L55" t="str">
            <v>MELQUIADES DE ARAUJO</v>
          </cell>
          <cell r="M55" t="str">
            <v>PREFEITO@JACUTINGA.MG.GOV.BR</v>
          </cell>
          <cell r="N55" t="str">
            <v xml:space="preserve"> (35) 99107-7235</v>
          </cell>
          <cell r="O55" t="str">
            <v>RFI (Ready for Instalation)</v>
          </cell>
          <cell r="P55" t="str">
            <v>11-Aguarda entrega de equipamentos</v>
          </cell>
          <cell r="Q55" t="str">
            <v>--</v>
          </cell>
          <cell r="R55" t="str">
            <v>2023-08</v>
          </cell>
        </row>
        <row r="56">
          <cell r="D56" t="str">
            <v>Lavrinha</v>
          </cell>
          <cell r="E56">
            <v>31</v>
          </cell>
          <cell r="F56" t="str">
            <v>31A</v>
          </cell>
          <cell r="G56" t="str">
            <v>TORRES DO BRASIL S.A. (TBSA)</v>
          </cell>
          <cell r="H56" t="str">
            <v>Carlos Carneiro Mota</v>
          </cell>
          <cell r="I56" t="str">
            <v>carlos.cmota@claro.com.br</v>
          </cell>
          <cell r="J56" t="str">
            <v>11 985 818 993</v>
          </cell>
          <cell r="K56" t="str">
            <v>PSDB</v>
          </cell>
          <cell r="L56" t="str">
            <v>MARCIO LIMA DE PAULA</v>
          </cell>
          <cell r="M56" t="str">
            <v>GABINETE@JAGUARACU.MG.GOV.BR</v>
          </cell>
          <cell r="N56" t="str">
            <v>(31) 99957-4635 (PREFEITO)</v>
          </cell>
          <cell r="O56" t="str">
            <v>Projeto</v>
          </cell>
          <cell r="P56" t="str">
            <v>07-Prefeitura finalizando documentos p/ TPU</v>
          </cell>
          <cell r="Q56" t="str">
            <v>--</v>
          </cell>
          <cell r="R56" t="str">
            <v>a definir</v>
          </cell>
        </row>
        <row r="57">
          <cell r="D57" t="str">
            <v>Machados de Minas</v>
          </cell>
          <cell r="E57">
            <v>31</v>
          </cell>
          <cell r="F57" t="str">
            <v>31B</v>
          </cell>
          <cell r="G57" t="str">
            <v>TORRES DO BRASIL S.A. (TBSA)</v>
          </cell>
          <cell r="H57" t="str">
            <v>Carlos Carneiro Mota</v>
          </cell>
          <cell r="I57" t="str">
            <v>carlos.cmota@claro.com.br</v>
          </cell>
          <cell r="J57" t="str">
            <v>11 985 818 993</v>
          </cell>
          <cell r="K57" t="str">
            <v>-</v>
          </cell>
          <cell r="L57" t="str">
            <v>JOSE DONIZETE ALMEIDA MAIA</v>
          </cell>
          <cell r="M57" t="str">
            <v>FABIOVASCONCELOS@JECEABA.MG.GOV.BR</v>
          </cell>
          <cell r="N57" t="str">
            <v>(31)3735-1275</v>
          </cell>
          <cell r="O57" t="str">
            <v>RFI (Ready for Instalation)</v>
          </cell>
          <cell r="P57" t="str">
            <v>11-Aguarda entrega de equipamentos</v>
          </cell>
          <cell r="Q57" t="str">
            <v>--</v>
          </cell>
          <cell r="R57" t="str">
            <v>2023-08</v>
          </cell>
        </row>
        <row r="58">
          <cell r="D58" t="str">
            <v>Monte Verde de Minas</v>
          </cell>
          <cell r="E58">
            <v>32</v>
          </cell>
          <cell r="F58" t="str">
            <v>32A</v>
          </cell>
          <cell r="G58" t="str">
            <v>TORRES DO BRASIL S.A. (TBSA)</v>
          </cell>
          <cell r="H58" t="str">
            <v>Carlos Carneiro Mota</v>
          </cell>
          <cell r="I58" t="str">
            <v>carlos.cmota@claro.com.br</v>
          </cell>
          <cell r="J58" t="str">
            <v>11 985 818 993</v>
          </cell>
          <cell r="K58" t="str">
            <v>PT</v>
          </cell>
          <cell r="L58" t="str">
            <v>MARIA MARGARIDA MARTINS SALOMÃO</v>
          </cell>
          <cell r="M58" t="str">
            <v>PREFEITA@PJF.MG.GOV.BR</v>
          </cell>
          <cell r="N58" t="str">
            <v>(61) 99880-1882 (CHEFE DE GABINETE RONALDO) (61)99932-1013</v>
          </cell>
          <cell r="O58" t="str">
            <v>Projeto</v>
          </cell>
          <cell r="P58" t="str">
            <v>07-TPU em validação/assinatura</v>
          </cell>
          <cell r="Q58" t="str">
            <v>--</v>
          </cell>
          <cell r="R58" t="str">
            <v>a definir</v>
          </cell>
        </row>
        <row r="59">
          <cell r="D59" t="str">
            <v>Humaitá de Minas</v>
          </cell>
          <cell r="E59">
            <v>32</v>
          </cell>
          <cell r="F59" t="str">
            <v>32A</v>
          </cell>
          <cell r="G59" t="str">
            <v>TORRES DO BRASIL S.A. (TBSA)</v>
          </cell>
          <cell r="H59" t="str">
            <v>Carlos Carneiro Mota</v>
          </cell>
          <cell r="I59" t="str">
            <v>carlos.cmota@claro.com.br</v>
          </cell>
          <cell r="J59" t="str">
            <v>11 985 818 993</v>
          </cell>
          <cell r="K59" t="str">
            <v>PT</v>
          </cell>
          <cell r="L59" t="str">
            <v>MARIA MARGARIDA MARTINS SALOMÃO</v>
          </cell>
          <cell r="M59" t="str">
            <v>PREFEITA@PJF.MG.GOV.BR</v>
          </cell>
          <cell r="N59" t="str">
            <v>(61) 99880-1882 (CHEFE DE GABINETE RONALDO) (61)99932-1013</v>
          </cell>
          <cell r="O59" t="str">
            <v>Construção</v>
          </cell>
          <cell r="P59" t="str">
            <v>09-Obra em contratação</v>
          </cell>
          <cell r="Q59" t="str">
            <v>--</v>
          </cell>
          <cell r="R59" t="str">
            <v>a definir</v>
          </cell>
        </row>
        <row r="60">
          <cell r="D60" t="str">
            <v>Caetés de Minas</v>
          </cell>
          <cell r="E60">
            <v>32</v>
          </cell>
          <cell r="F60" t="str">
            <v>32A</v>
          </cell>
          <cell r="G60" t="str">
            <v>TORRES DO BRASIL S.A. (TBSA)</v>
          </cell>
          <cell r="H60" t="str">
            <v>Carlos Carneiro Mota</v>
          </cell>
          <cell r="I60" t="str">
            <v>carlos.cmota@claro.com.br</v>
          </cell>
          <cell r="J60" t="str">
            <v>11 985 818 993</v>
          </cell>
          <cell r="K60" t="str">
            <v>PT</v>
          </cell>
          <cell r="L60" t="str">
            <v>MARIA MARGARIDA MARTINS SALOMÃO</v>
          </cell>
          <cell r="M60" t="str">
            <v>PREFEITA@PJF.MG.GOV.BR</v>
          </cell>
          <cell r="N60" t="str">
            <v>(61) 99880-1882 (CHEFE DE GABINETE RONALDO) (61)99932-1013</v>
          </cell>
          <cell r="O60" t="str">
            <v>Planejamento</v>
          </cell>
          <cell r="P60" t="str">
            <v>00-Em verificação de sinal de operadora no local</v>
          </cell>
          <cell r="Q60" t="str">
            <v>TIM informou que irá construir torre no local</v>
          </cell>
          <cell r="R60" t="str">
            <v>a definir</v>
          </cell>
        </row>
        <row r="61">
          <cell r="D61" t="str">
            <v>Penido</v>
          </cell>
          <cell r="E61">
            <v>32</v>
          </cell>
          <cell r="F61" t="str">
            <v>32A</v>
          </cell>
          <cell r="G61" t="str">
            <v>SBA Torres Brasil Ltda.</v>
          </cell>
          <cell r="H61" t="str">
            <v>Flávia Leite</v>
          </cell>
          <cell r="I61" t="str">
            <v>fleite@sbasite.com</v>
          </cell>
          <cell r="J61" t="str">
            <v>11 93254-2554</v>
          </cell>
          <cell r="K61" t="str">
            <v>PT</v>
          </cell>
          <cell r="L61" t="str">
            <v>MARIA MARGARIDA MARTINS SALOMÃO</v>
          </cell>
          <cell r="M61" t="str">
            <v>PREFEITA@PJF.MG.GOV.BR</v>
          </cell>
          <cell r="N61" t="str">
            <v>(61) 99880-1882 (CHEFE DE GABINETE RONALDO) (61)99932-1013</v>
          </cell>
          <cell r="O61" t="str">
            <v>Construção</v>
          </cell>
          <cell r="P61" t="str">
            <v>10-Obra liberada</v>
          </cell>
          <cell r="Q61" t="str">
            <v>--</v>
          </cell>
          <cell r="R61" t="str">
            <v>2023-09</v>
          </cell>
        </row>
        <row r="62">
          <cell r="D62" t="str">
            <v>Arame</v>
          </cell>
          <cell r="E62">
            <v>32</v>
          </cell>
          <cell r="F62" t="str">
            <v>32A</v>
          </cell>
          <cell r="G62" t="str">
            <v>TORRES DO BRASIL S.A. (TBSA)</v>
          </cell>
          <cell r="H62" t="str">
            <v>Carlos Carneiro Mota</v>
          </cell>
          <cell r="I62" t="str">
            <v>carlos.cmota@claro.com.br</v>
          </cell>
          <cell r="J62" t="str">
            <v>11 985 818 993</v>
          </cell>
          <cell r="K62" t="str">
            <v>PSDB</v>
          </cell>
          <cell r="L62" t="str">
            <v>RONALD PEREIRA DUTRA</v>
          </cell>
          <cell r="M62" t="str">
            <v>GABINETE@LAGOADOURADA.MG.GOV.BR</v>
          </cell>
          <cell r="N62" t="str">
            <v>(32)3363-1122
(32)99961-1887</v>
          </cell>
          <cell r="O62" t="str">
            <v>Projeto</v>
          </cell>
          <cell r="P62" t="str">
            <v>07-TPU em validação/assinatura</v>
          </cell>
          <cell r="Q62" t="str">
            <v>--</v>
          </cell>
          <cell r="R62" t="str">
            <v>a definir</v>
          </cell>
        </row>
        <row r="63">
          <cell r="D63" t="str">
            <v>Posses de Maria da Fé</v>
          </cell>
          <cell r="E63">
            <v>35</v>
          </cell>
          <cell r="F63" t="str">
            <v>35B</v>
          </cell>
          <cell r="G63" t="str">
            <v>TORRES DO BRASIL S.A. (TBSA)</v>
          </cell>
          <cell r="H63" t="str">
            <v>Carlos Carneiro Mota</v>
          </cell>
          <cell r="I63" t="str">
            <v>carlos.cmota@claro.com.br</v>
          </cell>
          <cell r="J63" t="str">
            <v>11 985 818 993</v>
          </cell>
          <cell r="K63" t="str">
            <v>-</v>
          </cell>
          <cell r="L63" t="str">
            <v>ADILSON DOS SANTOS</v>
          </cell>
          <cell r="M63" t="str">
            <v>FAZENDABELAVISTA@GMAIL.COM; PREFEITO@MARIADAFE.MG.GOV.BR; GABINETE@MARIADAFE.MG.GOV.BR</v>
          </cell>
          <cell r="N63" t="str">
            <v>(35) 3662-1463 / 1424
33 99839-4043</v>
          </cell>
          <cell r="O63" t="str">
            <v>Projeto</v>
          </cell>
          <cell r="P63" t="str">
            <v>07-TPU em validação/assinatura</v>
          </cell>
          <cell r="Q63" t="str">
            <v>--</v>
          </cell>
          <cell r="R63" t="str">
            <v>a definir</v>
          </cell>
        </row>
        <row r="64">
          <cell r="D64" t="str">
            <v>Águas Claras</v>
          </cell>
          <cell r="E64">
            <v>31</v>
          </cell>
          <cell r="F64" t="str">
            <v>31A</v>
          </cell>
          <cell r="G64" t="str">
            <v>IHS Brasil - Cessão de Infraestruturas S.A</v>
          </cell>
          <cell r="H64" t="str">
            <v>Erica Barroso Tome</v>
          </cell>
          <cell r="I64" t="str">
            <v>erica.tome@ihstowers.com</v>
          </cell>
          <cell r="J64" t="str">
            <v>(11) 94127-7892</v>
          </cell>
          <cell r="K64" t="str">
            <v>-</v>
          </cell>
          <cell r="L64" t="str">
            <v>JULIANO VASCONCELOS GONÇALVES</v>
          </cell>
          <cell r="M64" t="str">
            <v>GABINETE@MARIANA.MG.GOV.BR</v>
          </cell>
          <cell r="N64" t="str">
            <v>(31)98874- 1648 (31) 3557-9000 / 9003 / 9004 (31) 98441-2821 (HENY, CHGAB.)</v>
          </cell>
          <cell r="O64" t="str">
            <v>Licenciamento</v>
          </cell>
          <cell r="P64" t="str">
            <v>08-Aguarda alvará</v>
          </cell>
          <cell r="Q64" t="str">
            <v>--</v>
          </cell>
          <cell r="R64" t="str">
            <v>a definir</v>
          </cell>
        </row>
        <row r="65">
          <cell r="D65" t="str">
            <v>Santa Cruz do Monte Alverne</v>
          </cell>
          <cell r="E65">
            <v>32</v>
          </cell>
          <cell r="F65" t="str">
            <v>32A</v>
          </cell>
          <cell r="G65" t="str">
            <v>São Paulo BTS Locação de Torres Ltda (GTS - Grupo Torresur)</v>
          </cell>
          <cell r="H65" t="str">
            <v>Antonio de Padua Bonfa</v>
          </cell>
          <cell r="I65" t="str">
            <v>apadua@grupotorresur.com</v>
          </cell>
          <cell r="J65" t="str">
            <v>11 963939052</v>
          </cell>
          <cell r="K65" t="str">
            <v>-</v>
          </cell>
          <cell r="L65" t="str">
            <v>CLOVES DA SILVA BOTELHO</v>
          </cell>
          <cell r="M65" t="str">
            <v>PREFEITURA@MIRADOURO.MG.GOV.BR</v>
          </cell>
          <cell r="N65" t="str">
            <v>32 9995-0554
(32)3753-1160
(32)99904-8316
ISABEL, SECRETARIA</v>
          </cell>
          <cell r="O65" t="str">
            <v>Construção</v>
          </cell>
          <cell r="P65" t="str">
            <v>10-Obra liberada</v>
          </cell>
          <cell r="Q65" t="str">
            <v>--</v>
          </cell>
          <cell r="R65" t="str">
            <v>2023-08</v>
          </cell>
        </row>
        <row r="66">
          <cell r="D66" t="str">
            <v>Varginha de Miradouro</v>
          </cell>
          <cell r="E66">
            <v>32</v>
          </cell>
          <cell r="F66" t="str">
            <v>32A</v>
          </cell>
          <cell r="G66" t="str">
            <v>TORRES DO BRASIL S.A. (TBSA)</v>
          </cell>
          <cell r="H66" t="str">
            <v>Carlos Carneiro Mota</v>
          </cell>
          <cell r="I66" t="str">
            <v>carlos.cmota@claro.com.br</v>
          </cell>
          <cell r="J66" t="str">
            <v>11 985 818 993</v>
          </cell>
          <cell r="K66" t="str">
            <v>-</v>
          </cell>
          <cell r="L66" t="str">
            <v>CLOVES DA SILVA BOTELHO</v>
          </cell>
          <cell r="M66" t="str">
            <v>PREFEITURA@MIRADOURO.MG.GOV.BR</v>
          </cell>
          <cell r="N66" t="str">
            <v>32 9995-0554
(32)3753-1160
(32)99904-8316
ISABEL, SECRETARIA</v>
          </cell>
          <cell r="O66" t="str">
            <v>Liberação do Terreno pela Prefeitura</v>
          </cell>
          <cell r="P66" t="str">
            <v>07-Prefeitura finalizando documentos p/ TPU</v>
          </cell>
          <cell r="Q66" t="str">
            <v>Morosidade prefeitura</v>
          </cell>
          <cell r="R66" t="str">
            <v>a definir</v>
          </cell>
        </row>
        <row r="67">
          <cell r="D67" t="str">
            <v>Santa Bárbara de Miradouro</v>
          </cell>
          <cell r="E67">
            <v>32</v>
          </cell>
          <cell r="F67" t="str">
            <v>32A</v>
          </cell>
          <cell r="G67" t="str">
            <v>TORRES DO BRASIL S.A. (TBSA)</v>
          </cell>
          <cell r="H67" t="str">
            <v>Carlos Carneiro Mota</v>
          </cell>
          <cell r="I67" t="str">
            <v>carlos.cmota@claro.com.br</v>
          </cell>
          <cell r="J67" t="str">
            <v>11 985 818 993</v>
          </cell>
          <cell r="K67" t="str">
            <v>-</v>
          </cell>
          <cell r="L67" t="str">
            <v>CLOVES DA SILVA BOTELHO</v>
          </cell>
          <cell r="M67" t="str">
            <v>PREFEITURA@MIRADOURO.MG.GOV.BR</v>
          </cell>
          <cell r="N67" t="str">
            <v>32 9995-0554
(32)3753-1160
(32)99904-8316
ISABEL, SECRETARIA</v>
          </cell>
          <cell r="O67" t="str">
            <v>RFI (Ready for Instalation)</v>
          </cell>
          <cell r="P67" t="str">
            <v>11-Aguarda entrega de equipamentos</v>
          </cell>
          <cell r="Q67" t="str">
            <v>--</v>
          </cell>
          <cell r="R67" t="str">
            <v>2023-08</v>
          </cell>
        </row>
        <row r="68">
          <cell r="D68" t="str">
            <v>Serrania do Brigadeiro</v>
          </cell>
          <cell r="E68">
            <v>32</v>
          </cell>
          <cell r="F68" t="str">
            <v>32A</v>
          </cell>
          <cell r="G68" t="str">
            <v>TORRES DO BRASIL S.A. (TBSA)</v>
          </cell>
          <cell r="H68" t="str">
            <v>Carlos Carneiro Mota</v>
          </cell>
          <cell r="I68" t="str">
            <v>carlos.cmota@claro.com.br</v>
          </cell>
          <cell r="J68" t="str">
            <v>11 985 818 993</v>
          </cell>
          <cell r="K68" t="str">
            <v>-</v>
          </cell>
          <cell r="L68" t="str">
            <v>CLOVES DA SILVA BOTELHO</v>
          </cell>
          <cell r="M68" t="str">
            <v>PREFEITURA@MIRADOURO.MG.GOV.BR</v>
          </cell>
          <cell r="N68" t="str">
            <v>32 9995-0554
(32)3753-1160
(32)99904-8316
ISABEL, SECRETARIA</v>
          </cell>
          <cell r="O68" t="str">
            <v>Liberação do Terreno pela Prefeitura</v>
          </cell>
          <cell r="P68" t="str">
            <v>07-Prefeitura finalizando documentos p/ TPU</v>
          </cell>
          <cell r="Q68" t="str">
            <v>Morosidade prefeitura</v>
          </cell>
          <cell r="R68" t="str">
            <v>a definir</v>
          </cell>
        </row>
        <row r="69">
          <cell r="D69" t="str">
            <v>Macuco</v>
          </cell>
          <cell r="E69">
            <v>32</v>
          </cell>
          <cell r="F69" t="str">
            <v>32A</v>
          </cell>
          <cell r="G69" t="str">
            <v>São Paulo BTS Locação de Torres Ltda (GTS - Grupo Torresur)</v>
          </cell>
          <cell r="H69" t="str">
            <v>Antonio de Padua Bonfa</v>
          </cell>
          <cell r="I69" t="str">
            <v>apadua@grupotorresur.com</v>
          </cell>
          <cell r="J69" t="str">
            <v>11 963939052</v>
          </cell>
          <cell r="K69" t="str">
            <v>PP</v>
          </cell>
          <cell r="L69" t="str">
            <v>JOSÉ BRAZ</v>
          </cell>
          <cell r="M69" t="str">
            <v>PREFEITO@MURIAE.MG.GOV.BR</v>
          </cell>
          <cell r="N69" t="str">
            <v>(32)98401-1432
(32)3696-3301
CAROLINA</v>
          </cell>
          <cell r="O69" t="str">
            <v>Liberação do Terreno pela Prefeitura</v>
          </cell>
          <cell r="P69" t="str">
            <v>07-Prefeitura finalizando documentos p/ TPU</v>
          </cell>
          <cell r="Q69" t="str">
            <v>Morosidade prefeitura</v>
          </cell>
          <cell r="R69" t="str">
            <v>a definir</v>
          </cell>
        </row>
        <row r="70">
          <cell r="D70" t="str">
            <v>Moçambo</v>
          </cell>
          <cell r="E70">
            <v>35</v>
          </cell>
          <cell r="F70" t="str">
            <v>35B</v>
          </cell>
          <cell r="G70" t="str">
            <v>São Paulo BTS Locação de Torres Ltda (GTS - Grupo Torresur)</v>
          </cell>
          <cell r="H70" t="str">
            <v>Antonio de Padua Bonfa</v>
          </cell>
          <cell r="I70" t="str">
            <v>apadua@grupotorresur.com</v>
          </cell>
          <cell r="J70" t="str">
            <v>11 963939052</v>
          </cell>
          <cell r="K70" t="str">
            <v>PL</v>
          </cell>
          <cell r="L70" t="str">
            <v>PAULO SERGIO MAGALHÃES</v>
          </cell>
          <cell r="M70" t="str">
            <v>PAULOMLT@YAHOO.COM.BR; GABINETE@MUZAMBINHO.MG.GOV.BR; PREFEITO@MUZAMBINHO.MG.GOV.BR</v>
          </cell>
          <cell r="N70" t="str">
            <v>(35) 99133- 0590
(35)3571-2237
35 99985-6410 (TARCISIO)
SECRETARIA : DANIELE</v>
          </cell>
          <cell r="O70" t="str">
            <v>Liberação do Terreno pela Prefeitura</v>
          </cell>
          <cell r="P70" t="str">
            <v>07-Prefeitura finalizando documentos p/ TPU</v>
          </cell>
          <cell r="Q70" t="str">
            <v>Morosidade prefeitura</v>
          </cell>
          <cell r="R70" t="str">
            <v>a definir</v>
          </cell>
        </row>
        <row r="71">
          <cell r="D71" t="str">
            <v>Carmo de União</v>
          </cell>
          <cell r="E71">
            <v>31</v>
          </cell>
          <cell r="F71" t="str">
            <v>31B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-</v>
          </cell>
          <cell r="L71" t="str">
            <v>AILTON ANTONIO GUIMARÃES ROSA</v>
          </cell>
          <cell r="M71" t="str">
            <v>GABINETE@NOVAUNIAO.MG.GOV.BR</v>
          </cell>
          <cell r="N71" t="str">
            <v>(31) 99208-2747 (PREFEITO) (31) 99784-2555 (GABINETE)</v>
          </cell>
          <cell r="O71" t="str">
            <v>Ativo e Certificado</v>
          </cell>
          <cell r="P71" t="str">
            <v>13-Cobertura implementada</v>
          </cell>
          <cell r="Q71" t="str">
            <v>--</v>
          </cell>
          <cell r="R71" t="str">
            <v>2022-12</v>
          </cell>
        </row>
        <row r="72">
          <cell r="D72" t="str">
            <v>Castiliano</v>
          </cell>
          <cell r="E72">
            <v>31</v>
          </cell>
          <cell r="F72" t="str">
            <v>31A</v>
          </cell>
          <cell r="G72" t="str">
            <v>SBA Torres Brasil Ltda.</v>
          </cell>
          <cell r="H72" t="str">
            <v>Flávia Leite</v>
          </cell>
          <cell r="I72" t="str">
            <v>fleite@sbasite.com</v>
          </cell>
          <cell r="J72" t="str">
            <v>11 93254-2554</v>
          </cell>
          <cell r="K72" t="str">
            <v>PSDB</v>
          </cell>
          <cell r="L72" t="str">
            <v>HELIO MARCIO CAMPOS</v>
          </cell>
          <cell r="M72" t="str">
            <v>GABINETE@OUROBRANCO.MG.GOV.BR</v>
          </cell>
          <cell r="N72" t="str">
            <v xml:space="preserve">(31) 98335-0977 (31) 997989929 </v>
          </cell>
          <cell r="O72" t="str">
            <v>Liberação do Terreno pela Prefeitura</v>
          </cell>
          <cell r="P72" t="str">
            <v>07-Prefeitura finalizando documentos p/ TPU</v>
          </cell>
          <cell r="Q72" t="str">
            <v>Morosidade prefeitura</v>
          </cell>
          <cell r="R72" t="str">
            <v>a definir</v>
          </cell>
        </row>
        <row r="73">
          <cell r="D73" t="str">
            <v>Cristais</v>
          </cell>
          <cell r="E73">
            <v>31</v>
          </cell>
          <cell r="F73" t="str">
            <v>31A</v>
          </cell>
          <cell r="G73" t="str">
            <v>TORRES DO BRASIL S.A. (TBSA)</v>
          </cell>
          <cell r="H73" t="str">
            <v>Carlos Carneiro Mota</v>
          </cell>
          <cell r="I73" t="str">
            <v>carlos.cmota@claro.com.br</v>
          </cell>
          <cell r="J73" t="str">
            <v>11 985 818 993</v>
          </cell>
          <cell r="K73" t="str">
            <v>PSDB</v>
          </cell>
          <cell r="L73" t="str">
            <v>HELIO MARCIO CAMPOS</v>
          </cell>
          <cell r="M73" t="str">
            <v>GABINETE@OUROBRANCO.MG.GOV.BR</v>
          </cell>
          <cell r="N73" t="str">
            <v xml:space="preserve">(31) 98335-0977 (31) 997989929 </v>
          </cell>
          <cell r="O73" t="str">
            <v>Construção</v>
          </cell>
          <cell r="P73" t="str">
            <v>10-Obra liberada</v>
          </cell>
          <cell r="Q73" t="str">
            <v>--</v>
          </cell>
          <cell r="R73" t="str">
            <v>a definir</v>
          </cell>
        </row>
        <row r="74">
          <cell r="D74" t="str">
            <v>Olaria</v>
          </cell>
          <cell r="E74">
            <v>31</v>
          </cell>
          <cell r="F74" t="str">
            <v>31D</v>
          </cell>
          <cell r="G74" t="str">
            <v>SBA Torres Brasil Ltda.</v>
          </cell>
          <cell r="H74" t="str">
            <v>Flávia Leite</v>
          </cell>
          <cell r="I74" t="str">
            <v>fleite@sbasite.com</v>
          </cell>
          <cell r="J74" t="str">
            <v>11 93254-2554</v>
          </cell>
          <cell r="K74" t="str">
            <v>PSDB</v>
          </cell>
          <cell r="L74" t="str">
            <v>HELIO MARCIO CAMPOS</v>
          </cell>
          <cell r="M74" t="str">
            <v>GABINETE@OUROBRANCO.MG.GOV.BR</v>
          </cell>
          <cell r="N74" t="str">
            <v xml:space="preserve">(31) 98335-0977 (31) 997989929 </v>
          </cell>
          <cell r="O74" t="str">
            <v>Liberação do Terreno pela Prefeitura</v>
          </cell>
          <cell r="P74" t="str">
            <v>07-Prefeitura finalizando documentos p/ TPU</v>
          </cell>
          <cell r="Q74" t="str">
            <v>Morosidade prefeitura</v>
          </cell>
          <cell r="R74" t="str">
            <v>a definir</v>
          </cell>
        </row>
        <row r="75">
          <cell r="D75" t="str">
            <v>Pontinha</v>
          </cell>
          <cell r="E75">
            <v>31</v>
          </cell>
          <cell r="F75" t="str">
            <v>31A</v>
          </cell>
          <cell r="G75" t="str">
            <v>TORRES DO BRASIL S.A. (TBSA)</v>
          </cell>
          <cell r="H75" t="str">
            <v>Carlos Carneiro Mota</v>
          </cell>
          <cell r="I75" t="str">
            <v>carlos.cmota@claro.com.br</v>
          </cell>
          <cell r="J75" t="str">
            <v>11 985 818 993</v>
          </cell>
          <cell r="K75" t="str">
            <v>-</v>
          </cell>
          <cell r="L75" t="str">
            <v>JOSÉ VALADARES BAHIA</v>
          </cell>
          <cell r="M75" t="str">
            <v>GABINETE@PARAOPEBA.MG.GOV.BR; PREFEITO@PARAOPEBA.MG.GOV.BR</v>
          </cell>
          <cell r="N75" t="str">
            <v xml:space="preserve"> (31) 99986-2792</v>
          </cell>
          <cell r="O75" t="str">
            <v>Construção</v>
          </cell>
          <cell r="P75" t="str">
            <v>10-Obra liberada</v>
          </cell>
          <cell r="Q75" t="str">
            <v>--</v>
          </cell>
          <cell r="R75" t="str">
            <v>2023-09</v>
          </cell>
        </row>
        <row r="76">
          <cell r="D76" t="str">
            <v>Distrito: Povoado Matipó Grande</v>
          </cell>
          <cell r="E76">
            <v>31</v>
          </cell>
          <cell r="F76" t="str">
            <v>31B</v>
          </cell>
          <cell r="G76" t="str">
            <v>TORRES DO BRASIL S.A. (TBSA)</v>
          </cell>
          <cell r="H76" t="str">
            <v>Carlos Carneiro Mota</v>
          </cell>
          <cell r="I76" t="str">
            <v>carlos.cmota@claro.com.br</v>
          </cell>
          <cell r="J76" t="str">
            <v>11 985 818 993</v>
          </cell>
          <cell r="K76" t="str">
            <v>-</v>
          </cell>
          <cell r="L76" t="str">
            <v>SEBASTIÃO DE OLIVEIRA</v>
          </cell>
          <cell r="M76" t="str">
            <v>GABINETE@PEDRABONITA.MG.GOV.BR; EDSONWANDERR2017@GMAIL.COM; JEFFERSONVITOROLIVEIRA@HOTMAIL.COM</v>
          </cell>
          <cell r="N76" t="str">
            <v>31 983472929 (31) 984569082 (31) 981034480</v>
          </cell>
          <cell r="O76" t="str">
            <v>Projeto</v>
          </cell>
          <cell r="P76" t="str">
            <v>07-TPU em validação/assinatura</v>
          </cell>
          <cell r="Q76" t="str">
            <v>--</v>
          </cell>
          <cell r="R76" t="str">
            <v>a definir</v>
          </cell>
        </row>
        <row r="77">
          <cell r="D77" t="str">
            <v>Ana Florência</v>
          </cell>
          <cell r="E77">
            <v>31</v>
          </cell>
          <cell r="F77" t="str">
            <v>31B</v>
          </cell>
          <cell r="G77" t="str">
            <v>TORRES DO BRASIL S.A. (TBSA)</v>
          </cell>
          <cell r="H77" t="str">
            <v>Carlos Carneiro Mota</v>
          </cell>
          <cell r="I77" t="str">
            <v>carlos.cmota@claro.com.br</v>
          </cell>
          <cell r="J77" t="str">
            <v>11 985 818 993</v>
          </cell>
          <cell r="K77" t="str">
            <v>PSB</v>
          </cell>
          <cell r="L77" t="str">
            <v>WAGNER MOL GUIMARAES</v>
          </cell>
          <cell r="M77" t="str">
            <v>PREFEITO@PONTENOVA.MG.GOV.BR</v>
          </cell>
          <cell r="N77" t="str">
            <v>31 994052448 (PREFEITO)    31 984666789 WHATSAPP</v>
          </cell>
          <cell r="O77" t="str">
            <v>Liberação do Terreno pela Prefeitura</v>
          </cell>
          <cell r="P77" t="str">
            <v>07-Prefeitura finalizando documentos p/ TPU</v>
          </cell>
          <cell r="Q77" t="str">
            <v>--</v>
          </cell>
          <cell r="R77" t="str">
            <v>a definir</v>
          </cell>
        </row>
        <row r="78">
          <cell r="D78" t="str">
            <v>Cruzes</v>
          </cell>
          <cell r="E78">
            <v>32</v>
          </cell>
          <cell r="F78" t="str">
            <v>32A</v>
          </cell>
          <cell r="G78" t="str">
            <v>São Paulo BTS Locação de Torres Ltda (GTS - Grupo Torresur)</v>
          </cell>
          <cell r="H78" t="str">
            <v>Antonio de Padua Bonfa</v>
          </cell>
          <cell r="I78" t="str">
            <v>apadua@grupotorresur.com</v>
          </cell>
          <cell r="J78" t="str">
            <v>11 963939052</v>
          </cell>
          <cell r="K78" t="str">
            <v>PSDB</v>
          </cell>
          <cell r="L78" t="str">
            <v>OLIVIO QUINTAO VIDIGAL NETO</v>
          </cell>
          <cell r="M78" t="str">
            <v>GABINETE@PRESIDENTEBERNARDES.MG.GOV.BR; ADMINISTRACAO@PRESIDENTEBERNARDES.MG.GOV.BR</v>
          </cell>
          <cell r="N78" t="str">
            <v>(32)  984120455 / (32) 3538-1136</v>
          </cell>
          <cell r="O78" t="str">
            <v>Construção</v>
          </cell>
          <cell r="P78" t="str">
            <v>10-Obra liberada</v>
          </cell>
          <cell r="Q78" t="str">
            <v>--</v>
          </cell>
          <cell r="R78" t="str">
            <v>2023-08</v>
          </cell>
        </row>
        <row r="79">
          <cell r="D79" t="str">
            <v>Bernardas</v>
          </cell>
          <cell r="E79">
            <v>31</v>
          </cell>
          <cell r="F79" t="str">
            <v>31A</v>
          </cell>
          <cell r="G79" t="str">
            <v>SBA Torres Brasil Ltda.</v>
          </cell>
          <cell r="H79" t="str">
            <v>Flávia Leite</v>
          </cell>
          <cell r="I79" t="str">
            <v>fleite@sbasite.com</v>
          </cell>
          <cell r="J79" t="str">
            <v>11 93254-2554</v>
          </cell>
          <cell r="K79" t="str">
            <v>DEM</v>
          </cell>
          <cell r="L79" t="str">
            <v>LUIZ LEONARDO LUCENA</v>
          </cell>
          <cell r="M79" t="str">
            <v>GABINETE@RIOMANSO.MG.GOV.BR</v>
          </cell>
          <cell r="N79" t="str">
            <v>(31) 3573-1100</v>
          </cell>
          <cell r="O79" t="str">
            <v>Ativo e Certificado</v>
          </cell>
          <cell r="P79" t="str">
            <v>13-Cobertura implementada</v>
          </cell>
          <cell r="Q79" t="str">
            <v>--</v>
          </cell>
          <cell r="R79" t="str">
            <v>2022-10</v>
          </cell>
        </row>
        <row r="80">
          <cell r="D80" t="str">
            <v>São José da Vargem Alegre</v>
          </cell>
          <cell r="E80">
            <v>31</v>
          </cell>
          <cell r="F80" t="str">
            <v>31A</v>
          </cell>
          <cell r="G80" t="str">
            <v>São Paulo BTS Locação de Torres Ltda (GTS - Grupo Torresur)</v>
          </cell>
          <cell r="H80" t="str">
            <v>Antonio de Padua Bonfa</v>
          </cell>
          <cell r="I80" t="str">
            <v>apadua@grupotorresur.com</v>
          </cell>
          <cell r="J80" t="str">
            <v>11 963939052</v>
          </cell>
          <cell r="K80" t="str">
            <v>PMN</v>
          </cell>
          <cell r="L80" t="str">
            <v>GILMAR DE PAULA LIMA</v>
          </cell>
          <cell r="M80" t="str">
            <v>GILMARDEPAULALIMA@HOTMAIL.COM</v>
          </cell>
          <cell r="N80" t="str">
            <v>(31) 99773-0402</v>
          </cell>
          <cell r="O80" t="str">
            <v>Planejamento</v>
          </cell>
          <cell r="P80" t="str">
            <v>00-Prefeitura pediu para aguardar</v>
          </cell>
          <cell r="Q80" t="str">
            <v>Aguarda definição da SEPLAG</v>
          </cell>
          <cell r="R80" t="str">
            <v>a definir</v>
          </cell>
        </row>
        <row r="81">
          <cell r="D81" t="str">
            <v>Comunidade de Vargem Alegre</v>
          </cell>
          <cell r="E81">
            <v>31</v>
          </cell>
          <cell r="F81" t="str">
            <v>31A</v>
          </cell>
          <cell r="G81" t="str">
            <v>IHS Brasil - Cessão de Infraestruturas S.A</v>
          </cell>
          <cell r="H81" t="str">
            <v>Erica Barroso Tome</v>
          </cell>
          <cell r="I81" t="str">
            <v>erica.tome@ihstowers.com</v>
          </cell>
          <cell r="J81" t="str">
            <v>(11) 94127-7892</v>
          </cell>
          <cell r="K81" t="str">
            <v>-</v>
          </cell>
          <cell r="L81" t="str">
            <v>RAIMUNDO NONATO DE BARCELOS</v>
          </cell>
          <cell r="M81" t="str">
            <v>GABINETE@SAOGONCALO.MG.GOV.BR</v>
          </cell>
          <cell r="N81" t="str">
            <v>(31) 99951-9966 (PREFEITO) (31) 3820-1814</v>
          </cell>
          <cell r="O81" t="str">
            <v>Licenciamento</v>
          </cell>
          <cell r="P81" t="str">
            <v>08-Aguarda alvará</v>
          </cell>
          <cell r="Q81" t="str">
            <v>--</v>
          </cell>
          <cell r="R81" t="str">
            <v>a definir</v>
          </cell>
        </row>
        <row r="82">
          <cell r="D82" t="str">
            <v>Comunidade de São José</v>
          </cell>
          <cell r="E82">
            <v>31</v>
          </cell>
          <cell r="F82" t="str">
            <v>31A</v>
          </cell>
          <cell r="G82" t="str">
            <v>TORRES DO BRASIL S.A. (TBSA)</v>
          </cell>
          <cell r="H82" t="str">
            <v>Carlos Carneiro Mota</v>
          </cell>
          <cell r="I82" t="str">
            <v>carlos.cmota@claro.com.br</v>
          </cell>
          <cell r="J82" t="str">
            <v>11 985 818 993</v>
          </cell>
          <cell r="K82" t="str">
            <v>-</v>
          </cell>
          <cell r="L82" t="str">
            <v>RAIMUNDO NONATO DE BARCELOS</v>
          </cell>
          <cell r="M82" t="str">
            <v>GABINETE@SAOGONCALO.MG.GOV.BR</v>
          </cell>
          <cell r="N82" t="str">
            <v>(31) 99951-9966 (PREFEITO) (31) 3820-1814</v>
          </cell>
          <cell r="O82" t="str">
            <v>Projeto</v>
          </cell>
          <cell r="P82" t="str">
            <v>07-TPU em validação/assinatura</v>
          </cell>
          <cell r="Q82" t="str">
            <v>--</v>
          </cell>
          <cell r="R82" t="str">
            <v>a definir</v>
          </cell>
        </row>
        <row r="83">
          <cell r="D83" t="str">
            <v>Comunidade de Santa Rita de Pacas</v>
          </cell>
          <cell r="E83">
            <v>31</v>
          </cell>
          <cell r="F83" t="str">
            <v>31D</v>
          </cell>
          <cell r="G83" t="str">
            <v>TORRES DO BRASIL S.A. (TBSA)</v>
          </cell>
          <cell r="H83" t="str">
            <v>Carlos Carneiro Mota</v>
          </cell>
          <cell r="I83" t="str">
            <v>carlos.cmota@claro.com.br</v>
          </cell>
          <cell r="J83" t="str">
            <v>11 985 818 993</v>
          </cell>
          <cell r="K83" t="str">
            <v>-</v>
          </cell>
          <cell r="L83" t="str">
            <v>RAIMUNDO NONATO DE BARCELOS</v>
          </cell>
          <cell r="M83" t="str">
            <v>GABINETE@SAOGONCALO.MG.GOV.BR</v>
          </cell>
          <cell r="N83" t="str">
            <v>(31) 99951-9966 (PREFEITO) (31) 3820-1814</v>
          </cell>
          <cell r="O83" t="str">
            <v>Liberação do Terreno pela Prefeitura</v>
          </cell>
          <cell r="P83" t="str">
            <v>07-Prefeitura finalizando documentos p/ TPU</v>
          </cell>
          <cell r="Q83" t="str">
            <v>--</v>
          </cell>
          <cell r="R83" t="str">
            <v>a definir</v>
          </cell>
        </row>
        <row r="84">
          <cell r="D84" t="str">
            <v>Carneiros</v>
          </cell>
          <cell r="E84">
            <v>35</v>
          </cell>
          <cell r="F84" t="str">
            <v>35A</v>
          </cell>
          <cell r="G84" t="str">
            <v>N/A</v>
          </cell>
          <cell r="H84" t="str">
            <v>N/A</v>
          </cell>
          <cell r="I84" t="str">
            <v>N/A</v>
          </cell>
          <cell r="J84" t="str">
            <v>N/A</v>
          </cell>
          <cell r="K84" t="str">
            <v>-</v>
          </cell>
          <cell r="L84" t="str">
            <v>ELOI RADIN ALLERAND</v>
          </cell>
          <cell r="M84" t="str">
            <v>PREFEITOELOIRADIN@SAOGONCALODOSAPUCAI.MG.GOV.BR</v>
          </cell>
          <cell r="N84" t="str">
            <v>(35) 99965-3040 (35) 3241-1500</v>
          </cell>
          <cell r="O84" t="str">
            <v>Ativo e Certificado</v>
          </cell>
          <cell r="P84" t="str">
            <v>13-Cobertura implementada</v>
          </cell>
          <cell r="Q84" t="str">
            <v>--</v>
          </cell>
          <cell r="R84" t="str">
            <v>2022-06</v>
          </cell>
        </row>
        <row r="85">
          <cell r="D85" t="str">
            <v>Capivara</v>
          </cell>
          <cell r="E85">
            <v>31</v>
          </cell>
          <cell r="F85" t="str">
            <v>31D</v>
          </cell>
          <cell r="G85" t="str">
            <v>TORRES DO BRASIL S.A. (TBSA)</v>
          </cell>
          <cell r="H85" t="str">
            <v>Carlos Carneiro Mota</v>
          </cell>
          <cell r="I85" t="str">
            <v>carlos.cmota@claro.com.br</v>
          </cell>
          <cell r="J85" t="str">
            <v>11 985 818 993</v>
          </cell>
          <cell r="K85" t="str">
            <v>-</v>
          </cell>
          <cell r="L85" t="str">
            <v>VICENTE PATRÍCIO DE SOUZA JÚNIOR</v>
          </cell>
          <cell r="M85" t="str">
            <v>PREFSAOMIGUELDOANTA@GMAIL.COM; PREFEITURA@SAOMIGUELDOANTA.MG.GOV.BR</v>
          </cell>
          <cell r="N85" t="str">
            <v>(31) 99825-7399</v>
          </cell>
          <cell r="O85" t="str">
            <v>Licenciamento</v>
          </cell>
          <cell r="P85" t="str">
            <v>08-Aguarda alvará</v>
          </cell>
          <cell r="Q85" t="str">
            <v>--</v>
          </cell>
          <cell r="R85" t="str">
            <v>a definir</v>
          </cell>
        </row>
        <row r="86">
          <cell r="D86" t="str">
            <v>Sobradinho de Minas</v>
          </cell>
          <cell r="E86">
            <v>35</v>
          </cell>
          <cell r="F86" t="str">
            <v>35A</v>
          </cell>
          <cell r="G86" t="str">
            <v>São Paulo BTS Locação de Torres Ltda (GTS - Grupo Torresur)</v>
          </cell>
          <cell r="H86" t="str">
            <v>Antonio de Padua Bonfa</v>
          </cell>
          <cell r="I86" t="str">
            <v>apadua@grupotorresur.com</v>
          </cell>
          <cell r="J86" t="str">
            <v>11 963939052</v>
          </cell>
          <cell r="K86" t="str">
            <v>MDB</v>
          </cell>
          <cell r="L86" t="str">
            <v>TOME REIS ALVARENGA</v>
          </cell>
          <cell r="M86" t="str">
            <v>GABINETE@SAOTOMEDASLETRAS.MG.GOV.BR</v>
          </cell>
          <cell r="N86" t="str">
            <v>35 99927-0012
35 3237-1223 PREF.</v>
          </cell>
          <cell r="O86" t="str">
            <v>Construção</v>
          </cell>
          <cell r="P86" t="str">
            <v>10-Obra liberada</v>
          </cell>
          <cell r="Q86" t="str">
            <v>--</v>
          </cell>
          <cell r="R86" t="str">
            <v>a definir</v>
          </cell>
        </row>
        <row r="87">
          <cell r="D87" t="str">
            <v>Prudentes</v>
          </cell>
          <cell r="E87">
            <v>31</v>
          </cell>
          <cell r="F87" t="str">
            <v>31A</v>
          </cell>
          <cell r="G87" t="str">
            <v>TORRES DO BRASIL S.A. (TBSA)</v>
          </cell>
          <cell r="H87" t="str">
            <v>Carlos Carneiro Mota</v>
          </cell>
          <cell r="I87" t="str">
            <v>carlos.cmota@claro.com.br</v>
          </cell>
          <cell r="J87" t="str">
            <v>11 985 818 993</v>
          </cell>
          <cell r="K87" t="str">
            <v>PL</v>
          </cell>
          <cell r="L87" t="str">
            <v>JOSE AURELIANO DA SILVA</v>
          </cell>
          <cell r="M87" t="str">
            <v>PMSO.GABINETE@GMAIL.COM</v>
          </cell>
          <cell r="N87" t="str">
            <v>31  98212-5690
31 3755-1210 PREF.</v>
          </cell>
          <cell r="O87" t="str">
            <v>Construção</v>
          </cell>
          <cell r="P87" t="str">
            <v>10-Obra liberada</v>
          </cell>
          <cell r="Q87" t="str">
            <v>--</v>
          </cell>
          <cell r="R87" t="str">
            <v>2023-09</v>
          </cell>
        </row>
        <row r="88">
          <cell r="D88" t="str">
            <v>Japão</v>
          </cell>
          <cell r="E88">
            <v>32</v>
          </cell>
          <cell r="F88" t="str">
            <v>32A</v>
          </cell>
          <cell r="G88" t="str">
            <v>São Paulo BTS Locação de Torres Ltda (GTS - Grupo Torresur)</v>
          </cell>
          <cell r="H88" t="str">
            <v>Antonio de Padua Bonfa</v>
          </cell>
          <cell r="I88" t="str">
            <v>apadua@grupotorresur.com</v>
          </cell>
          <cell r="J88" t="str">
            <v>11 963939052</v>
          </cell>
          <cell r="K88" t="str">
            <v>MDB</v>
          </cell>
          <cell r="L88" t="str">
            <v>WILLIAN NUNES DORNELAS</v>
          </cell>
          <cell r="M88" t="str">
            <v>GABINETE@SENHORADOSREMEDIOS.MG.GOV.BR</v>
          </cell>
          <cell r="N88" t="str">
            <v>32 98443-7211
32 98424-5270 ROSANA (CHEFE DE GABINETE)
32 3343-1145 PREF.</v>
          </cell>
          <cell r="O88" t="str">
            <v>Ativo e Certificado</v>
          </cell>
          <cell r="P88" t="str">
            <v>13-Cobertura implementada</v>
          </cell>
          <cell r="Q88" t="str">
            <v>--</v>
          </cell>
          <cell r="R88" t="str">
            <v>2022-12</v>
          </cell>
        </row>
        <row r="89">
          <cell r="D89" t="str">
            <v>Fazenda Velha</v>
          </cell>
          <cell r="E89">
            <v>31</v>
          </cell>
          <cell r="F89" t="str">
            <v>31A</v>
          </cell>
          <cell r="G89" t="str">
            <v>São Paulo BTS Locação de Torres Ltda (GTS - Grupo Torresur)</v>
          </cell>
          <cell r="H89" t="str">
            <v>Antonio de Padua Bonfa</v>
          </cell>
          <cell r="I89" t="str">
            <v>apadua@grupotorresur.com</v>
          </cell>
          <cell r="J89" t="str">
            <v>11 963939052</v>
          </cell>
          <cell r="K89" t="str">
            <v>-</v>
          </cell>
          <cell r="L89" t="str">
            <v>Alessandro Kelwis de Freitas</v>
          </cell>
          <cell r="M89" t="str">
            <v>alessandrofreitas.meioambiente@setelagoas.mg.gov.br</v>
          </cell>
          <cell r="N89" t="str">
            <v>-</v>
          </cell>
          <cell r="O89" t="str">
            <v>Projeto</v>
          </cell>
          <cell r="P89" t="str">
            <v>07-TPU em validação/assinatura</v>
          </cell>
          <cell r="Q89" t="str">
            <v>--</v>
          </cell>
          <cell r="R89" t="str">
            <v>a definir</v>
          </cell>
        </row>
        <row r="90">
          <cell r="D90" t="str">
            <v>Engenho</v>
          </cell>
          <cell r="E90">
            <v>31</v>
          </cell>
          <cell r="F90" t="str">
            <v>31A</v>
          </cell>
          <cell r="G90" t="str">
            <v>São Paulo BTS Locação de Torres Ltda (GTS - Grupo Torresur)</v>
          </cell>
          <cell r="H90" t="str">
            <v>Antonio de Padua Bonfa</v>
          </cell>
          <cell r="I90" t="str">
            <v>apadua@grupotorresur.com</v>
          </cell>
          <cell r="J90" t="str">
            <v>11 963939052</v>
          </cell>
          <cell r="K90" t="str">
            <v>PSD</v>
          </cell>
          <cell r="L90" t="str">
            <v>MARCILIO BEZERRA DA CRUZ</v>
          </cell>
          <cell r="M90" t="str">
            <v>GABINETE@TAQUARACUDEMINAS.MG.GOV.BR; RICARDO.AMBIENTE@YAHOO.COM.BR</v>
          </cell>
          <cell r="N90" t="str">
            <v>(31) 99660-2877 (SECRETÁRIO RICARDO)</v>
          </cell>
          <cell r="O90" t="str">
            <v>Projeto</v>
          </cell>
          <cell r="P90" t="str">
            <v>07-TPU em validação/assinatura</v>
          </cell>
          <cell r="Q90" t="str">
            <v>--</v>
          </cell>
          <cell r="R90" t="str">
            <v>a definir</v>
          </cell>
        </row>
        <row r="91">
          <cell r="D91" t="str">
            <v>Sertão da Bernardina</v>
          </cell>
          <cell r="E91">
            <v>35</v>
          </cell>
          <cell r="F91" t="str">
            <v>35D</v>
          </cell>
          <cell r="G91" t="str">
            <v>AlfaSite Ltda.</v>
          </cell>
          <cell r="H91" t="str">
            <v> Eduardo Martins Pedro</v>
          </cell>
          <cell r="I91" t="str">
            <v>eduardo@grupoalfa.eng.br</v>
          </cell>
          <cell r="J91" t="str">
            <v> 11 947366143</v>
          </cell>
          <cell r="K91" t="str">
            <v>-</v>
          </cell>
          <cell r="L91" t="str">
            <v>GIVANILDO JOSE DA SILVA</v>
          </cell>
          <cell r="M91" t="str">
            <v>ADMTOCOSDOMOJI@GMAIL.COM.COM</v>
          </cell>
          <cell r="N91" t="str">
            <v>35 99984-4270
35 99822-6323
35 3445-6900 PREF.</v>
          </cell>
          <cell r="O91" t="str">
            <v>Ativo e Certificado</v>
          </cell>
          <cell r="P91" t="str">
            <v>13-Cobertura implementada</v>
          </cell>
          <cell r="Q91" t="str">
            <v>--</v>
          </cell>
          <cell r="R91" t="str">
            <v>2022-10</v>
          </cell>
        </row>
        <row r="92">
          <cell r="D92" t="str">
            <v>Pereiras</v>
          </cell>
          <cell r="E92">
            <v>35</v>
          </cell>
          <cell r="F92" t="str">
            <v>35A</v>
          </cell>
          <cell r="G92" t="str">
            <v>Brazil Tower Cessão de Infraestruturas Ltda. (BTC)</v>
          </cell>
          <cell r="H92" t="str">
            <v>Julio Roland</v>
          </cell>
          <cell r="I92" t="str">
            <v>julio@braziltowercompany.com</v>
          </cell>
          <cell r="J92" t="str">
            <v>31 999552315</v>
          </cell>
          <cell r="K92" t="str">
            <v>-</v>
          </cell>
          <cell r="L92" t="str">
            <v>EDIO DONIZETI LEME</v>
          </cell>
          <cell r="M92" t="str">
            <v>PREFEITURA@TOLEDO.MG.GOV.BR; ROBERTO_SILVALIMA@HOTMAIL.COM</v>
          </cell>
          <cell r="N92" t="str">
            <v>(35) 99930-7209</v>
          </cell>
          <cell r="O92" t="str">
            <v>Ativo e Certificado</v>
          </cell>
          <cell r="P92" t="str">
            <v>13-Cobertura implementada</v>
          </cell>
          <cell r="Q92" t="str">
            <v>--</v>
          </cell>
          <cell r="R92" t="str">
            <v>2022-10</v>
          </cell>
        </row>
        <row r="93">
          <cell r="D93" t="str">
            <v>Distrito: Córrego Monte Verde</v>
          </cell>
          <cell r="E93">
            <v>31</v>
          </cell>
          <cell r="F93" t="str">
            <v>31A</v>
          </cell>
          <cell r="G93" t="str">
            <v>SBA Torres Brasil Ltda.</v>
          </cell>
          <cell r="H93" t="str">
            <v>Flávia Leite</v>
          </cell>
          <cell r="I93" t="str">
            <v>fleite@sbasite.com</v>
          </cell>
          <cell r="J93" t="str">
            <v>11 93254-2554</v>
          </cell>
          <cell r="O93" t="str">
            <v>Liberação do Terreno pela Prefeitura</v>
          </cell>
          <cell r="P93" t="str">
            <v>05-Ponto validado por RF e TX, aguarda aquisição do terreno pela prefeitura</v>
          </cell>
          <cell r="Q93" t="str">
            <v>Morosidade prefeitura</v>
          </cell>
          <cell r="R93" t="str">
            <v>a definir</v>
          </cell>
        </row>
        <row r="94">
          <cell r="D94" t="str">
            <v>Povoado São Domingos</v>
          </cell>
          <cell r="E94">
            <v>32</v>
          </cell>
          <cell r="F94" t="str">
            <v>32A</v>
          </cell>
          <cell r="G94" t="str">
            <v>TORRES DO BRASIL S.A. (TBSA)</v>
          </cell>
          <cell r="H94" t="str">
            <v>Carlos Carneiro Mota</v>
          </cell>
          <cell r="I94" t="str">
            <v>carlos.cmota@claro.com.br</v>
          </cell>
          <cell r="J94" t="str">
            <v>11 985 818 993</v>
          </cell>
          <cell r="K94" t="str">
            <v>-</v>
          </cell>
          <cell r="L94" t="str">
            <v>EDSON TEIXEIRA FILHO</v>
          </cell>
          <cell r="M94" t="str">
            <v>PREFEITO@UBA.MG.GOV.BR</v>
          </cell>
          <cell r="N94" t="str">
            <v>(32) 99985-0530</v>
          </cell>
          <cell r="O94" t="str">
            <v>Ativo e Certificado</v>
          </cell>
          <cell r="P94" t="str">
            <v>13-Cobertura implementada</v>
          </cell>
          <cell r="Q94" t="str">
            <v>--</v>
          </cell>
          <cell r="R94" t="str">
            <v>2022-12</v>
          </cell>
        </row>
        <row r="95">
          <cell r="D95" t="str">
            <v>Colonia Vaz de Melo</v>
          </cell>
          <cell r="E95">
            <v>31</v>
          </cell>
          <cell r="F95" t="str">
            <v>31A</v>
          </cell>
          <cell r="G95" t="str">
            <v>IHS Brasil - Cessão de Infraestruturas S.A</v>
          </cell>
          <cell r="H95" t="str">
            <v>Erica Barroso Tome</v>
          </cell>
          <cell r="I95" t="str">
            <v>erica.tome@ihstowers.com</v>
          </cell>
          <cell r="J95" t="str">
            <v>(11) 94127-7892</v>
          </cell>
          <cell r="K95" t="str">
            <v>-</v>
          </cell>
          <cell r="L95" t="str">
            <v>RAIMUNDO NONATO CARDOSO</v>
          </cell>
          <cell r="M95" t="str">
            <v>GABPMV@GMAIL.COM; CONTATO@MARCOSMAGALHAESADVOCACIA.COM.BR</v>
          </cell>
          <cell r="N95" t="str">
            <v>32 99988-3170 (LUAN - GABINETE) (31) 99659-5679 (31) 98844-5333</v>
          </cell>
          <cell r="O95" t="str">
            <v>Liberação do Terreno pela Prefeitura</v>
          </cell>
          <cell r="P95" t="str">
            <v>07-Prefeitura finalizando documentos p/ TPU</v>
          </cell>
          <cell r="Q95" t="str">
            <v>--</v>
          </cell>
          <cell r="R95" t="str">
            <v>a definir</v>
          </cell>
        </row>
        <row r="96">
          <cell r="D96" t="str">
            <v>Paraíso</v>
          </cell>
          <cell r="E96">
            <v>31</v>
          </cell>
          <cell r="F96" t="str">
            <v>31D</v>
          </cell>
          <cell r="G96" t="str">
            <v>TORRES DO BRASIL S.A. (TBSA)</v>
          </cell>
          <cell r="H96" t="str">
            <v>Carlos Carneiro Mota</v>
          </cell>
          <cell r="I96" t="str">
            <v>carlos.cmota@claro.com.br</v>
          </cell>
          <cell r="J96" t="str">
            <v>11 985 818 993</v>
          </cell>
          <cell r="K96" t="str">
            <v>-</v>
          </cell>
          <cell r="L96" t="str">
            <v>RAIMUNDO NONATO CARDOSO</v>
          </cell>
          <cell r="M96" t="str">
            <v>GABPMV@GMAIL.COM; CONTATO@MARCOSMAGALHAESADVOCACIA.COM.BR</v>
          </cell>
          <cell r="N96" t="str">
            <v>32 99988-3170 (LUAN - GABINETE) (31) 99659-5679 (31) 98844-5333</v>
          </cell>
          <cell r="O96" t="str">
            <v>Liberação do Terreno pela Prefeitura</v>
          </cell>
          <cell r="P96" t="str">
            <v>07-Prefeitura finalizando documentos p/ TPU</v>
          </cell>
          <cell r="Q96" t="str">
            <v>--</v>
          </cell>
          <cell r="R96" t="str">
            <v>a definir</v>
          </cell>
        </row>
        <row r="97">
          <cell r="D97" t="str">
            <v>Silêncio/Condé</v>
          </cell>
          <cell r="E97">
            <v>31</v>
          </cell>
          <cell r="F97" t="str">
            <v>31D</v>
          </cell>
          <cell r="G97" t="str">
            <v>IHS Brasil - Cessão de Infraestruturas S.A</v>
          </cell>
          <cell r="H97" t="str">
            <v>Erica Barroso Tome</v>
          </cell>
          <cell r="I97" t="str">
            <v>erica.tome@ihstowers.com</v>
          </cell>
          <cell r="J97" t="str">
            <v>(11) 94127-7892</v>
          </cell>
          <cell r="K97" t="str">
            <v>-</v>
          </cell>
          <cell r="L97" t="str">
            <v>RAIMUNDO NONATO CARDOSO</v>
          </cell>
          <cell r="M97" t="str">
            <v>GABPMV@GMAIL.COM; CONTATO@MARCOSMAGALHAESADVOCACIA.COM.BR</v>
          </cell>
          <cell r="N97" t="str">
            <v>32 99988-3170 (LUAN - GABINETE) (31) 99659-5679 (31) 98844-5333</v>
          </cell>
          <cell r="O97" t="str">
            <v>Liberação do Terreno pela Prefeitura</v>
          </cell>
          <cell r="P97" t="str">
            <v>07-Prefeitura finalizando documentos p/ TPU</v>
          </cell>
          <cell r="Q97" t="str">
            <v>--</v>
          </cell>
          <cell r="R97" t="str">
            <v>a definir</v>
          </cell>
        </row>
        <row r="98">
          <cell r="D98" t="str">
            <v>Píuna</v>
          </cell>
          <cell r="E98">
            <v>31</v>
          </cell>
          <cell r="F98" t="str">
            <v>31D</v>
          </cell>
          <cell r="G98" t="str">
            <v>TORRES DO BRASIL S.A. (TBSA)</v>
          </cell>
          <cell r="H98" t="str">
            <v>Carlos Carneiro Mota</v>
          </cell>
          <cell r="I98" t="str">
            <v>carlos.cmota@claro.com.br</v>
          </cell>
          <cell r="J98" t="str">
            <v>11 985 818 993</v>
          </cell>
          <cell r="K98" t="str">
            <v>-</v>
          </cell>
          <cell r="L98" t="str">
            <v>RAIMUNDO NONATO CARDOSO</v>
          </cell>
          <cell r="M98" t="str">
            <v>GABPMV@GMAIL.COM; CONTATO@MARCOSMAGALHAESADVOCACIA.COM.BR</v>
          </cell>
          <cell r="N98" t="str">
            <v>32 99988-3170 (LUAN - GABINETE) (31) 99659-5679 (31) 98844-5333</v>
          </cell>
          <cell r="O98" t="str">
            <v>Liberação do Terreno pela Prefeitura</v>
          </cell>
          <cell r="P98" t="str">
            <v>07-Prefeitura finalizando documentos p/ TPU</v>
          </cell>
          <cell r="Q98" t="str">
            <v>--</v>
          </cell>
          <cell r="R98" t="str">
            <v>a definir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ô Minas! - Junho 2023"/>
      <sheetName val="Legenda - Status"/>
    </sheetNames>
    <sheetDataSet>
      <sheetData sheetId="0">
        <row r="3">
          <cell r="D3" t="str">
            <v>Povoado de Palmeiras de Fora</v>
          </cell>
          <cell r="E3">
            <v>31</v>
          </cell>
          <cell r="F3" t="str">
            <v>31B</v>
          </cell>
          <cell r="G3" t="str">
            <v>Construção</v>
          </cell>
          <cell r="H3" t="str">
            <v>Claro</v>
          </cell>
          <cell r="I3"/>
        </row>
        <row r="4">
          <cell r="D4" t="str">
            <v>Boticão</v>
          </cell>
          <cell r="E4">
            <v>35</v>
          </cell>
          <cell r="F4" t="str">
            <v>35D</v>
          </cell>
          <cell r="G4" t="str">
            <v>Ativo e Certificado</v>
          </cell>
          <cell r="H4" t="str">
            <v>Claro</v>
          </cell>
          <cell r="I4">
            <v>44862</v>
          </cell>
        </row>
        <row r="5">
          <cell r="D5" t="str">
            <v>Potreiro</v>
          </cell>
          <cell r="E5">
            <v>32</v>
          </cell>
          <cell r="F5" t="str">
            <v>32A</v>
          </cell>
          <cell r="G5" t="str">
            <v>Ativo e Certificado</v>
          </cell>
          <cell r="H5" t="str">
            <v>Claro</v>
          </cell>
          <cell r="I5">
            <v>44868</v>
          </cell>
        </row>
        <row r="6">
          <cell r="D6" t="str">
            <v>Porteira Grande</v>
          </cell>
          <cell r="E6">
            <v>31</v>
          </cell>
          <cell r="F6" t="str">
            <v>31A</v>
          </cell>
          <cell r="G6" t="str">
            <v>RFI (Ready for Instalation)</v>
          </cell>
          <cell r="H6" t="str">
            <v>Claro</v>
          </cell>
          <cell r="I6"/>
        </row>
        <row r="7">
          <cell r="D7" t="str">
            <v>Povoado Baixa Quente</v>
          </cell>
          <cell r="E7">
            <v>33</v>
          </cell>
          <cell r="F7" t="str">
            <v>33C</v>
          </cell>
          <cell r="G7" t="str">
            <v>Implementação</v>
          </cell>
          <cell r="H7" t="str">
            <v>Tim</v>
          </cell>
          <cell r="I7"/>
        </row>
        <row r="8">
          <cell r="D8" t="str">
            <v>Povoado de Neves</v>
          </cell>
          <cell r="E8">
            <v>33</v>
          </cell>
          <cell r="F8" t="str">
            <v>33C</v>
          </cell>
          <cell r="G8" t="str">
            <v>Liberação do Terreno pela Prefeitura</v>
          </cell>
          <cell r="H8" t="str">
            <v>Tim</v>
          </cell>
          <cell r="I8"/>
        </row>
        <row r="9">
          <cell r="D9" t="str">
            <v>Povoado Alfredo Graça</v>
          </cell>
          <cell r="E9">
            <v>33</v>
          </cell>
          <cell r="F9" t="str">
            <v>33C</v>
          </cell>
          <cell r="G9" t="str">
            <v>Projeto</v>
          </cell>
          <cell r="H9" t="str">
            <v>Tim</v>
          </cell>
          <cell r="I9"/>
        </row>
        <row r="10">
          <cell r="D10" t="str">
            <v>Ilha</v>
          </cell>
          <cell r="E10">
            <v>37</v>
          </cell>
          <cell r="F10">
            <v>1</v>
          </cell>
          <cell r="G10" t="str">
            <v>Ativo e Certificado</v>
          </cell>
          <cell r="H10" t="str">
            <v>Algar</v>
          </cell>
          <cell r="I10">
            <v>44743</v>
          </cell>
        </row>
        <row r="11">
          <cell r="D11" t="str">
            <v>Comunidade Carneiros</v>
          </cell>
          <cell r="E11">
            <v>38</v>
          </cell>
          <cell r="F11" t="str">
            <v>38C</v>
          </cell>
          <cell r="G11" t="str">
            <v>Energia</v>
          </cell>
          <cell r="H11" t="str">
            <v>Telefônica - Vivo</v>
          </cell>
          <cell r="I11"/>
        </row>
        <row r="12">
          <cell r="D12" t="str">
            <v>São Vicente</v>
          </cell>
          <cell r="E12">
            <v>31</v>
          </cell>
          <cell r="F12" t="str">
            <v>31A</v>
          </cell>
          <cell r="G12" t="str">
            <v>Construção</v>
          </cell>
          <cell r="H12" t="str">
            <v>Claro</v>
          </cell>
          <cell r="I12"/>
        </row>
        <row r="13">
          <cell r="D13" t="str">
            <v>Boa Morte</v>
          </cell>
          <cell r="E13">
            <v>31</v>
          </cell>
          <cell r="F13" t="str">
            <v>31D</v>
          </cell>
          <cell r="G13" t="str">
            <v>Ativo e Certificado</v>
          </cell>
          <cell r="H13" t="str">
            <v>Claro</v>
          </cell>
          <cell r="I13">
            <v>44925</v>
          </cell>
        </row>
        <row r="14">
          <cell r="D14" t="str">
            <v>Roças Novas dos Bandeirantes</v>
          </cell>
          <cell r="E14">
            <v>31</v>
          </cell>
          <cell r="F14" t="str">
            <v>31A</v>
          </cell>
          <cell r="G14" t="str">
            <v>Construção</v>
          </cell>
          <cell r="H14" t="str">
            <v>Claro</v>
          </cell>
          <cell r="I14"/>
        </row>
        <row r="15">
          <cell r="D15" t="str">
            <v>São Sebastião das Lajes</v>
          </cell>
          <cell r="E15">
            <v>31</v>
          </cell>
          <cell r="F15" t="str">
            <v>31A</v>
          </cell>
          <cell r="G15" t="str">
            <v>Construção</v>
          </cell>
          <cell r="H15" t="str">
            <v>Claro</v>
          </cell>
          <cell r="I15"/>
        </row>
        <row r="16">
          <cell r="D16" t="str">
            <v>Povoado de Barreiros</v>
          </cell>
          <cell r="E16">
            <v>38</v>
          </cell>
          <cell r="F16" t="str">
            <v>38B</v>
          </cell>
          <cell r="G16" t="str">
            <v>Ativo e Certificado</v>
          </cell>
          <cell r="H16" t="str">
            <v>Tim</v>
          </cell>
          <cell r="I16">
            <v>44743</v>
          </cell>
        </row>
        <row r="17">
          <cell r="D17" t="str">
            <v>Santo Antonio do Alto Rio Grande</v>
          </cell>
          <cell r="E17">
            <v>32</v>
          </cell>
          <cell r="F17" t="str">
            <v>32A</v>
          </cell>
          <cell r="G17" t="str">
            <v>Construção</v>
          </cell>
          <cell r="H17" t="str">
            <v>Claro</v>
          </cell>
          <cell r="I17"/>
        </row>
        <row r="18">
          <cell r="D18" t="str">
            <v>Machados</v>
          </cell>
          <cell r="E18">
            <v>35</v>
          </cell>
          <cell r="F18" t="str">
            <v>35D</v>
          </cell>
          <cell r="G18" t="str">
            <v>Ativo e Certificado</v>
          </cell>
          <cell r="H18" t="str">
            <v>Claro</v>
          </cell>
          <cell r="I18">
            <v>44927</v>
          </cell>
        </row>
        <row r="19">
          <cell r="D19" t="str">
            <v>Estrela Dalva</v>
          </cell>
          <cell r="E19">
            <v>31</v>
          </cell>
          <cell r="F19" t="str">
            <v>31B</v>
          </cell>
          <cell r="G19" t="str">
            <v>Liberação do Terreno pela Prefeitura</v>
          </cell>
          <cell r="H19" t="str">
            <v>Claro</v>
          </cell>
          <cell r="I19"/>
        </row>
        <row r="20">
          <cell r="D20" t="str">
            <v>Morro Vermelho</v>
          </cell>
          <cell r="E20">
            <v>31</v>
          </cell>
          <cell r="F20" t="str">
            <v>31A</v>
          </cell>
          <cell r="G20" t="str">
            <v>Energia</v>
          </cell>
          <cell r="H20" t="str">
            <v>Claro</v>
          </cell>
          <cell r="I20"/>
        </row>
        <row r="21">
          <cell r="D21" t="str">
            <v>Antônio dos Santos</v>
          </cell>
          <cell r="E21">
            <v>31</v>
          </cell>
          <cell r="F21" t="str">
            <v>31A</v>
          </cell>
          <cell r="G21" t="str">
            <v>RFI (Ready for Instalation)</v>
          </cell>
          <cell r="H21" t="str">
            <v>Claro</v>
          </cell>
          <cell r="I21"/>
        </row>
        <row r="22">
          <cell r="D22" t="str">
            <v>Rancho Novo</v>
          </cell>
          <cell r="E22">
            <v>31</v>
          </cell>
          <cell r="F22" t="str">
            <v>31B</v>
          </cell>
          <cell r="G22" t="str">
            <v>RFI (Ready for Instalation)</v>
          </cell>
          <cell r="H22" t="str">
            <v>Claro</v>
          </cell>
          <cell r="I22"/>
        </row>
        <row r="23">
          <cell r="D23" t="str">
            <v>Bairro Rio do Peixe</v>
          </cell>
          <cell r="E23">
            <v>35</v>
          </cell>
          <cell r="F23" t="str">
            <v>35D</v>
          </cell>
          <cell r="G23" t="str">
            <v>Ativo e Certificado</v>
          </cell>
          <cell r="H23" t="str">
            <v>Claro</v>
          </cell>
          <cell r="I23">
            <v>44868</v>
          </cell>
        </row>
        <row r="24">
          <cell r="D24" t="str">
            <v>Bairro Congonhal</v>
          </cell>
          <cell r="E24">
            <v>35</v>
          </cell>
          <cell r="F24" t="str">
            <v>35D</v>
          </cell>
          <cell r="G24" t="str">
            <v>Projeto</v>
          </cell>
          <cell r="H24" t="str">
            <v>Claro</v>
          </cell>
          <cell r="I24"/>
        </row>
        <row r="25">
          <cell r="D25" t="str">
            <v>Posses de São Sebastião</v>
          </cell>
          <cell r="E25">
            <v>35</v>
          </cell>
          <cell r="F25" t="str">
            <v>35B</v>
          </cell>
          <cell r="G25" t="str">
            <v>Ativo e Certificado</v>
          </cell>
          <cell r="H25" t="str">
            <v>Claro</v>
          </cell>
          <cell r="I25">
            <v>44927</v>
          </cell>
        </row>
        <row r="26">
          <cell r="D26" t="str">
            <v>Vila São José</v>
          </cell>
          <cell r="E26">
            <v>38</v>
          </cell>
          <cell r="F26" t="str">
            <v>38C</v>
          </cell>
          <cell r="G26" t="str">
            <v>Energia</v>
          </cell>
          <cell r="H26" t="str">
            <v>Telefônica - Vivo</v>
          </cell>
          <cell r="I26"/>
        </row>
        <row r="27">
          <cell r="D27" t="str">
            <v>Cerradinho</v>
          </cell>
          <cell r="E27">
            <v>35</v>
          </cell>
          <cell r="F27" t="str">
            <v>35A</v>
          </cell>
          <cell r="G27" t="str">
            <v>Ativo e Certificado</v>
          </cell>
          <cell r="H27" t="str">
            <v>Claro</v>
          </cell>
          <cell r="I27">
            <v>44862</v>
          </cell>
        </row>
        <row r="28">
          <cell r="D28" t="str">
            <v>Comunidade do PRM</v>
          </cell>
          <cell r="E28">
            <v>31</v>
          </cell>
          <cell r="F28" t="str">
            <v>31A</v>
          </cell>
          <cell r="G28" t="str">
            <v>Construção</v>
          </cell>
          <cell r="H28" t="str">
            <v>Claro</v>
          </cell>
          <cell r="I28"/>
        </row>
        <row r="29">
          <cell r="D29" t="str">
            <v>Vargem dos Pereiras</v>
          </cell>
          <cell r="E29">
            <v>35</v>
          </cell>
          <cell r="F29" t="str">
            <v>35A</v>
          </cell>
          <cell r="G29" t="str">
            <v>Ativo e Certificado</v>
          </cell>
          <cell r="H29" t="str">
            <v>Claro</v>
          </cell>
          <cell r="I29">
            <v>44921</v>
          </cell>
        </row>
        <row r="30">
          <cell r="D30" t="str">
            <v>Vieiras Bravos</v>
          </cell>
          <cell r="E30">
            <v>35</v>
          </cell>
          <cell r="F30" t="str">
            <v>35C</v>
          </cell>
          <cell r="G30" t="str">
            <v>Ativo e Certificado</v>
          </cell>
          <cell r="H30" t="str">
            <v>Tim</v>
          </cell>
          <cell r="I30">
            <v>44682</v>
          </cell>
        </row>
        <row r="31">
          <cell r="D31" t="str">
            <v>Capim Roxo</v>
          </cell>
          <cell r="E31">
            <v>32</v>
          </cell>
          <cell r="F31" t="str">
            <v>32A</v>
          </cell>
          <cell r="G31" t="str">
            <v>Ativo e Certificado</v>
          </cell>
          <cell r="H31" t="str">
            <v>Claro</v>
          </cell>
          <cell r="I31">
            <v>44924</v>
          </cell>
        </row>
        <row r="32">
          <cell r="D32" t="str">
            <v>Palmeiras de Capela Nova</v>
          </cell>
          <cell r="E32">
            <v>31</v>
          </cell>
          <cell r="F32" t="str">
            <v>31A</v>
          </cell>
          <cell r="G32" t="str">
            <v>Energia</v>
          </cell>
          <cell r="H32" t="str">
            <v>Claro</v>
          </cell>
          <cell r="I32"/>
        </row>
        <row r="33">
          <cell r="D33" t="str">
            <v>Mayrink</v>
          </cell>
          <cell r="E33">
            <v>33</v>
          </cell>
          <cell r="F33" t="str">
            <v>33C</v>
          </cell>
          <cell r="G33" t="str">
            <v>Ativo e Certificado</v>
          </cell>
          <cell r="H33" t="str">
            <v>Tim</v>
          </cell>
          <cell r="I33">
            <v>44713</v>
          </cell>
        </row>
        <row r="34">
          <cell r="D34" t="str">
            <v>Povoado Japão Grande</v>
          </cell>
          <cell r="E34">
            <v>37</v>
          </cell>
          <cell r="F34">
            <v>1</v>
          </cell>
          <cell r="G34" t="str">
            <v>Ativo e Certificado</v>
          </cell>
          <cell r="H34" t="str">
            <v>Algar</v>
          </cell>
          <cell r="I34">
            <v>45078</v>
          </cell>
        </row>
        <row r="35">
          <cell r="D35" t="str">
            <v>Santa Luzia da Boa Vista</v>
          </cell>
          <cell r="E35">
            <v>34</v>
          </cell>
          <cell r="F35">
            <v>1</v>
          </cell>
          <cell r="G35" t="str">
            <v>Ativo e Certificado</v>
          </cell>
          <cell r="H35" t="str">
            <v>Algar</v>
          </cell>
          <cell r="I35">
            <v>44927</v>
          </cell>
        </row>
        <row r="36">
          <cell r="D36" t="str">
            <v>Comunidade Córrego do Amorim</v>
          </cell>
          <cell r="E36">
            <v>33</v>
          </cell>
          <cell r="F36" t="str">
            <v>33B</v>
          </cell>
          <cell r="G36" t="str">
            <v>RFI (Ready for Instalation)</v>
          </cell>
          <cell r="H36" t="str">
            <v>Telefônica - Vivo</v>
          </cell>
          <cell r="I36"/>
        </row>
        <row r="37">
          <cell r="D37" t="str">
            <v>São João Marques</v>
          </cell>
          <cell r="E37">
            <v>33</v>
          </cell>
          <cell r="F37" t="str">
            <v>33B</v>
          </cell>
          <cell r="G37" t="str">
            <v>RFI (Ready for Instalation)</v>
          </cell>
          <cell r="H37" t="str">
            <v>Telefônica - Vivo</v>
          </cell>
          <cell r="I37"/>
        </row>
        <row r="38">
          <cell r="D38" t="str">
            <v>Santa Cruz de Alves</v>
          </cell>
          <cell r="E38">
            <v>31</v>
          </cell>
          <cell r="F38" t="str">
            <v>31C</v>
          </cell>
          <cell r="G38" t="str">
            <v>Ativo e Certificado</v>
          </cell>
          <cell r="H38" t="str">
            <v>Tim</v>
          </cell>
          <cell r="I38">
            <v>44682</v>
          </cell>
        </row>
        <row r="39">
          <cell r="D39" t="str">
            <v>Almeidas</v>
          </cell>
          <cell r="E39">
            <v>31</v>
          </cell>
          <cell r="F39" t="str">
            <v>31A</v>
          </cell>
          <cell r="G39" t="str">
            <v>Definição do Terreno</v>
          </cell>
          <cell r="H39" t="str">
            <v>Claro</v>
          </cell>
          <cell r="I39"/>
        </row>
        <row r="40">
          <cell r="D40" t="str">
            <v>Gagé</v>
          </cell>
          <cell r="E40">
            <v>31</v>
          </cell>
          <cell r="F40" t="str">
            <v>31A</v>
          </cell>
          <cell r="G40" t="str">
            <v>Liberação do Terreno pela Prefeitura</v>
          </cell>
          <cell r="H40" t="str">
            <v>Claro</v>
          </cell>
          <cell r="I40"/>
        </row>
        <row r="41">
          <cell r="D41" t="str">
            <v>Esporas</v>
          </cell>
          <cell r="E41">
            <v>38</v>
          </cell>
          <cell r="F41" t="str">
            <v>38C</v>
          </cell>
          <cell r="G41" t="str">
            <v>Energia</v>
          </cell>
          <cell r="H41" t="str">
            <v>Telefônica - Vivo</v>
          </cell>
          <cell r="I41"/>
        </row>
        <row r="42">
          <cell r="D42" t="str">
            <v>Cocais dos Arrudas</v>
          </cell>
          <cell r="E42">
            <v>31</v>
          </cell>
          <cell r="F42" t="str">
            <v>31A</v>
          </cell>
          <cell r="G42" t="str">
            <v>Projeto</v>
          </cell>
          <cell r="H42" t="str">
            <v>Claro</v>
          </cell>
          <cell r="I42"/>
        </row>
        <row r="43">
          <cell r="D43" t="str">
            <v>Vargem Alegre</v>
          </cell>
          <cell r="E43">
            <v>35</v>
          </cell>
          <cell r="F43" t="str">
            <v>35A</v>
          </cell>
          <cell r="G43" t="str">
            <v>Construção</v>
          </cell>
          <cell r="H43" t="str">
            <v>Claro</v>
          </cell>
          <cell r="I43"/>
        </row>
        <row r="44">
          <cell r="D44" t="str">
            <v>Barra Grande</v>
          </cell>
          <cell r="E44">
            <v>35</v>
          </cell>
          <cell r="F44" t="str">
            <v>35B</v>
          </cell>
          <cell r="G44" t="str">
            <v>Liberação do Terreno pela Prefeitura</v>
          </cell>
          <cell r="H44" t="str">
            <v>Claro</v>
          </cell>
          <cell r="I44"/>
        </row>
        <row r="45">
          <cell r="D45" t="str">
            <v>Canabrava</v>
          </cell>
          <cell r="E45">
            <v>38</v>
          </cell>
          <cell r="F45" t="str">
            <v>38C</v>
          </cell>
          <cell r="G45" t="str">
            <v>RFI (Ready for Instalation)</v>
          </cell>
          <cell r="H45" t="str">
            <v>Telefônica - Vivo</v>
          </cell>
          <cell r="I45"/>
        </row>
        <row r="46">
          <cell r="D46" t="str">
            <v>Barra de Delfim Moreira</v>
          </cell>
          <cell r="E46">
            <v>35</v>
          </cell>
          <cell r="F46" t="str">
            <v>35B</v>
          </cell>
          <cell r="G46" t="str">
            <v>Liberação do Terreno pela Prefeitura</v>
          </cell>
          <cell r="H46" t="str">
            <v>Claro</v>
          </cell>
          <cell r="I46"/>
        </row>
        <row r="47">
          <cell r="D47" t="str">
            <v>Bela Vista</v>
          </cell>
          <cell r="E47">
            <v>31</v>
          </cell>
          <cell r="F47" t="str">
            <v>31A</v>
          </cell>
          <cell r="G47" t="str">
            <v>Ativo e Certificado</v>
          </cell>
          <cell r="H47" t="str">
            <v>Claro</v>
          </cell>
          <cell r="I47">
            <v>44925</v>
          </cell>
        </row>
        <row r="48">
          <cell r="D48" t="str">
            <v>Comunidade Djalma Dutra</v>
          </cell>
          <cell r="E48">
            <v>37</v>
          </cell>
          <cell r="F48">
            <v>1</v>
          </cell>
          <cell r="G48" t="str">
            <v>Liberação do Terreno pela Prefeitura</v>
          </cell>
          <cell r="H48" t="str">
            <v>Algar</v>
          </cell>
          <cell r="I48"/>
        </row>
        <row r="49">
          <cell r="D49" t="str">
            <v>Comunidade Rural Buritis</v>
          </cell>
          <cell r="E49">
            <v>37</v>
          </cell>
          <cell r="F49">
            <v>1</v>
          </cell>
          <cell r="G49" t="str">
            <v>Teste de Performance</v>
          </cell>
          <cell r="H49" t="str">
            <v>Algar</v>
          </cell>
          <cell r="I49"/>
        </row>
        <row r="50">
          <cell r="D50" t="str">
            <v>Bairro Serrinha</v>
          </cell>
          <cell r="E50">
            <v>35</v>
          </cell>
          <cell r="F50" t="str">
            <v>35A</v>
          </cell>
          <cell r="G50" t="str">
            <v>Liberação do Terreno pela Prefeitura</v>
          </cell>
          <cell r="H50" t="str">
            <v>Claro</v>
          </cell>
          <cell r="I50"/>
        </row>
        <row r="51">
          <cell r="D51" t="str">
            <v>Vila Esperança</v>
          </cell>
          <cell r="E51">
            <v>33</v>
          </cell>
          <cell r="F51" t="str">
            <v>33C</v>
          </cell>
          <cell r="G51" t="str">
            <v>Ativo e Certificado</v>
          </cell>
          <cell r="H51" t="str">
            <v>Tim</v>
          </cell>
          <cell r="I51">
            <v>44774</v>
          </cell>
        </row>
        <row r="52">
          <cell r="D52" t="str">
            <v>Castro</v>
          </cell>
          <cell r="E52">
            <v>31</v>
          </cell>
          <cell r="F52" t="str">
            <v>31C</v>
          </cell>
          <cell r="G52" t="str">
            <v>Construção</v>
          </cell>
          <cell r="H52" t="str">
            <v>Tim</v>
          </cell>
          <cell r="I52"/>
        </row>
        <row r="53">
          <cell r="D53" t="str">
            <v>Grama</v>
          </cell>
          <cell r="E53">
            <v>32</v>
          </cell>
          <cell r="F53" t="str">
            <v>32A</v>
          </cell>
          <cell r="G53" t="str">
            <v>Construção</v>
          </cell>
          <cell r="H53" t="str">
            <v>Claro</v>
          </cell>
          <cell r="I53"/>
        </row>
        <row r="54">
          <cell r="D54" t="str">
            <v>Ventania</v>
          </cell>
          <cell r="E54">
            <v>32</v>
          </cell>
          <cell r="F54" t="str">
            <v>32A</v>
          </cell>
          <cell r="G54" t="str">
            <v>Construção</v>
          </cell>
          <cell r="H54" t="str">
            <v>Claro</v>
          </cell>
          <cell r="I54"/>
        </row>
        <row r="55">
          <cell r="D55" t="str">
            <v>Comunidade Santa Cruz dos Godinhos</v>
          </cell>
          <cell r="E55">
            <v>32</v>
          </cell>
          <cell r="F55" t="str">
            <v>32A</v>
          </cell>
          <cell r="G55" t="str">
            <v>Energia</v>
          </cell>
          <cell r="H55" t="str">
            <v>Claro</v>
          </cell>
          <cell r="I55"/>
        </row>
        <row r="56">
          <cell r="D56" t="str">
            <v>Careço</v>
          </cell>
          <cell r="E56">
            <v>32</v>
          </cell>
          <cell r="F56" t="str">
            <v>32A</v>
          </cell>
          <cell r="G56" t="str">
            <v>RFI (Ready for Instalation)</v>
          </cell>
          <cell r="H56" t="str">
            <v>Claro</v>
          </cell>
          <cell r="I56"/>
        </row>
        <row r="57">
          <cell r="D57" t="str">
            <v>Caracois de Baixo</v>
          </cell>
          <cell r="E57">
            <v>31</v>
          </cell>
          <cell r="F57" t="str">
            <v>31B</v>
          </cell>
          <cell r="G57" t="str">
            <v>Ativo e Certificado</v>
          </cell>
          <cell r="H57" t="str">
            <v>Claro</v>
          </cell>
          <cell r="I57">
            <v>44925</v>
          </cell>
        </row>
        <row r="58">
          <cell r="D58" t="str">
            <v>Urucuia</v>
          </cell>
          <cell r="E58">
            <v>31</v>
          </cell>
          <cell r="F58" t="str">
            <v>31A</v>
          </cell>
          <cell r="G58" t="str">
            <v>Ativo e Certificado</v>
          </cell>
          <cell r="H58" t="str">
            <v>Claro</v>
          </cell>
          <cell r="I58">
            <v>44925</v>
          </cell>
        </row>
        <row r="59">
          <cell r="D59" t="str">
            <v>Andiroba</v>
          </cell>
          <cell r="E59">
            <v>31</v>
          </cell>
          <cell r="F59" t="str">
            <v>31A</v>
          </cell>
          <cell r="G59" t="str">
            <v>RFI (Ready for Instalation)</v>
          </cell>
          <cell r="H59" t="str">
            <v>Claro</v>
          </cell>
          <cell r="I59"/>
        </row>
        <row r="60">
          <cell r="D60" t="str">
            <v>São José</v>
          </cell>
          <cell r="E60">
            <v>31</v>
          </cell>
          <cell r="F60" t="str">
            <v>31B</v>
          </cell>
          <cell r="G60" t="str">
            <v>RFI (Ready for Instalation)</v>
          </cell>
          <cell r="H60" t="str">
            <v>Claro</v>
          </cell>
          <cell r="I60"/>
        </row>
        <row r="61">
          <cell r="D61" t="str">
            <v>Comunidade do Taboão</v>
          </cell>
          <cell r="E61">
            <v>32</v>
          </cell>
          <cell r="F61" t="str">
            <v>32A</v>
          </cell>
          <cell r="G61" t="str">
            <v>Construção</v>
          </cell>
          <cell r="H61" t="str">
            <v>Claro</v>
          </cell>
          <cell r="I61"/>
        </row>
        <row r="62">
          <cell r="D62" t="str">
            <v>Povoado de São Gonçalo</v>
          </cell>
          <cell r="E62">
            <v>32</v>
          </cell>
          <cell r="F62" t="str">
            <v>32A</v>
          </cell>
          <cell r="G62" t="str">
            <v>RFI (Ready for Instalation)</v>
          </cell>
          <cell r="H62" t="str">
            <v>Claro</v>
          </cell>
          <cell r="I62"/>
        </row>
        <row r="63">
          <cell r="D63" t="str">
            <v>Juncal</v>
          </cell>
          <cell r="E63">
            <v>35</v>
          </cell>
          <cell r="F63" t="str">
            <v>35A</v>
          </cell>
          <cell r="G63" t="str">
            <v>Liberação do Terreno pela Prefeitura</v>
          </cell>
          <cell r="H63" t="str">
            <v>Claro</v>
          </cell>
          <cell r="I63"/>
        </row>
        <row r="64">
          <cell r="D64" t="str">
            <v>Tenentes</v>
          </cell>
          <cell r="E64">
            <v>35</v>
          </cell>
          <cell r="F64" t="str">
            <v>35A</v>
          </cell>
          <cell r="G64" t="str">
            <v>Liberação do Terreno pela Prefeitura</v>
          </cell>
          <cell r="H64" t="str">
            <v>Claro</v>
          </cell>
          <cell r="I64"/>
        </row>
        <row r="65">
          <cell r="D65" t="str">
            <v>Salto</v>
          </cell>
          <cell r="E65">
            <v>35</v>
          </cell>
          <cell r="F65" t="str">
            <v>35A</v>
          </cell>
          <cell r="G65" t="str">
            <v>Licenciamento</v>
          </cell>
          <cell r="H65" t="str">
            <v>Claro</v>
          </cell>
          <cell r="I65"/>
        </row>
        <row r="66">
          <cell r="D66" t="str">
            <v>Samambaia da Paz</v>
          </cell>
          <cell r="E66">
            <v>32</v>
          </cell>
          <cell r="F66" t="str">
            <v>32A</v>
          </cell>
          <cell r="G66" t="str">
            <v>Ativo e Certificado</v>
          </cell>
          <cell r="H66" t="str">
            <v xml:space="preserve"> </v>
          </cell>
          <cell r="I66">
            <v>44925</v>
          </cell>
        </row>
        <row r="67">
          <cell r="D67" t="str">
            <v>Cachoeira do Aranã</v>
          </cell>
          <cell r="E67">
            <v>33</v>
          </cell>
          <cell r="F67" t="str">
            <v>33C</v>
          </cell>
          <cell r="G67" t="str">
            <v>Ativo e Certificado</v>
          </cell>
          <cell r="H67" t="str">
            <v>Tim</v>
          </cell>
          <cell r="I67">
            <v>44682</v>
          </cell>
        </row>
        <row r="68">
          <cell r="D68" t="str">
            <v>Núcleo João Pinheiro</v>
          </cell>
          <cell r="E68">
            <v>31</v>
          </cell>
          <cell r="F68" t="str">
            <v>31A</v>
          </cell>
          <cell r="G68" t="str">
            <v>Liberação do Terreno pela Prefeitura</v>
          </cell>
          <cell r="H68" t="str">
            <v>Claro</v>
          </cell>
          <cell r="I68"/>
        </row>
        <row r="69">
          <cell r="D69" t="str">
            <v>Córrego Santa Maria</v>
          </cell>
          <cell r="E69">
            <v>31</v>
          </cell>
          <cell r="F69" t="str">
            <v>31C</v>
          </cell>
          <cell r="G69" t="str">
            <v>RFI (Ready for Instalation)</v>
          </cell>
          <cell r="H69" t="str">
            <v>Tim</v>
          </cell>
          <cell r="I69"/>
        </row>
        <row r="70">
          <cell r="D70" t="str">
            <v>Penha</v>
          </cell>
          <cell r="E70">
            <v>31</v>
          </cell>
          <cell r="F70" t="str">
            <v xml:space="preserve"> 31C</v>
          </cell>
          <cell r="G70" t="str">
            <v>RFI (Ready for Instalation)</v>
          </cell>
          <cell r="H70" t="str">
            <v>Tim</v>
          </cell>
          <cell r="I70"/>
        </row>
        <row r="71">
          <cell r="D71" t="str">
            <v>Manducas</v>
          </cell>
          <cell r="E71">
            <v>33</v>
          </cell>
          <cell r="F71" t="str">
            <v xml:space="preserve"> 33C</v>
          </cell>
          <cell r="G71" t="str">
            <v>Licenciamento</v>
          </cell>
          <cell r="H71" t="str">
            <v>Tim</v>
          </cell>
          <cell r="I71"/>
        </row>
        <row r="72">
          <cell r="D72" t="str">
            <v>São José do Taquaral</v>
          </cell>
          <cell r="E72">
            <v>33</v>
          </cell>
          <cell r="F72" t="str">
            <v>33C</v>
          </cell>
          <cell r="G72" t="str">
            <v>Construção</v>
          </cell>
          <cell r="H72" t="str">
            <v>Tim</v>
          </cell>
          <cell r="I72"/>
        </row>
        <row r="73">
          <cell r="D73" t="str">
            <v>Dom Serafim</v>
          </cell>
          <cell r="E73">
            <v>38</v>
          </cell>
          <cell r="F73" t="str">
            <v>38B</v>
          </cell>
          <cell r="G73" t="str">
            <v>Construção</v>
          </cell>
          <cell r="H73" t="str">
            <v>Tim</v>
          </cell>
          <cell r="I73"/>
        </row>
        <row r="74">
          <cell r="D74" t="str">
            <v>Santa Joana</v>
          </cell>
          <cell r="E74">
            <v>38</v>
          </cell>
          <cell r="F74" t="str">
            <v>38B</v>
          </cell>
          <cell r="G74" t="str">
            <v>Construção</v>
          </cell>
          <cell r="H74" t="str">
            <v>Tim</v>
          </cell>
          <cell r="I74"/>
        </row>
        <row r="75">
          <cell r="D75" t="str">
            <v>Várzea de Santo Antônio</v>
          </cell>
          <cell r="E75">
            <v>38</v>
          </cell>
          <cell r="F75" t="str">
            <v>38B</v>
          </cell>
          <cell r="G75" t="str">
            <v>Construção</v>
          </cell>
          <cell r="H75" t="str">
            <v>Tim</v>
          </cell>
          <cell r="I75"/>
        </row>
        <row r="76">
          <cell r="D76" t="str">
            <v>São Luiz Gonzaga</v>
          </cell>
          <cell r="E76">
            <v>35</v>
          </cell>
          <cell r="F76" t="str">
            <v>35A</v>
          </cell>
          <cell r="G76" t="str">
            <v>RFI (Ready for Instalation)</v>
          </cell>
          <cell r="H76" t="str">
            <v>Claro</v>
          </cell>
          <cell r="I76"/>
        </row>
        <row r="77">
          <cell r="D77" t="str">
            <v>Lavrinha</v>
          </cell>
          <cell r="E77">
            <v>31</v>
          </cell>
          <cell r="F77" t="str">
            <v>31A</v>
          </cell>
          <cell r="G77" t="str">
            <v>Projeto</v>
          </cell>
          <cell r="H77" t="str">
            <v>Claro</v>
          </cell>
          <cell r="I77"/>
        </row>
        <row r="78">
          <cell r="D78" t="str">
            <v>Machados de Minas</v>
          </cell>
          <cell r="E78">
            <v>31</v>
          </cell>
          <cell r="F78" t="str">
            <v>31B</v>
          </cell>
          <cell r="G78" t="str">
            <v>RFI (Ready for Instalation)</v>
          </cell>
          <cell r="H78" t="str">
            <v>Claro</v>
          </cell>
          <cell r="I78"/>
        </row>
        <row r="79">
          <cell r="D79" t="str">
            <v>Povoado de Caju</v>
          </cell>
          <cell r="E79">
            <v>33</v>
          </cell>
          <cell r="F79" t="str">
            <v>33C</v>
          </cell>
          <cell r="G79" t="str">
            <v>Licenciamento</v>
          </cell>
          <cell r="H79" t="str">
            <v>Tim</v>
          </cell>
          <cell r="I79"/>
        </row>
        <row r="80">
          <cell r="D80" t="str">
            <v>Ijicatu (Buriti)</v>
          </cell>
          <cell r="E80">
            <v>33</v>
          </cell>
          <cell r="F80" t="str">
            <v>33B</v>
          </cell>
          <cell r="G80" t="str">
            <v>Ativo e Certificado</v>
          </cell>
          <cell r="H80" t="str">
            <v>Telefônica - Vivo</v>
          </cell>
          <cell r="I80">
            <v>44774</v>
          </cell>
        </row>
        <row r="81">
          <cell r="D81" t="str">
            <v>Povoado de Fonseca</v>
          </cell>
          <cell r="E81">
            <v>33</v>
          </cell>
          <cell r="F81" t="str">
            <v>33B</v>
          </cell>
          <cell r="G81" t="str">
            <v>Energia</v>
          </cell>
          <cell r="H81" t="str">
            <v>Telefônica - Vivo</v>
          </cell>
          <cell r="I81"/>
        </row>
        <row r="82">
          <cell r="D82" t="str">
            <v>Humaitá de Minas</v>
          </cell>
          <cell r="E82">
            <v>32</v>
          </cell>
          <cell r="F82" t="str">
            <v>32A</v>
          </cell>
          <cell r="G82" t="str">
            <v>Construção</v>
          </cell>
          <cell r="H82" t="str">
            <v>Claro</v>
          </cell>
          <cell r="I82"/>
        </row>
        <row r="83">
          <cell r="D83" t="str">
            <v>Penido</v>
          </cell>
          <cell r="E83">
            <v>32</v>
          </cell>
          <cell r="F83" t="str">
            <v>32A</v>
          </cell>
          <cell r="G83" t="str">
            <v>Construção</v>
          </cell>
          <cell r="H83" t="str">
            <v>Claro</v>
          </cell>
          <cell r="I83"/>
        </row>
        <row r="84">
          <cell r="D84" t="str">
            <v>Caetés de Minas</v>
          </cell>
          <cell r="E84">
            <v>32</v>
          </cell>
          <cell r="F84" t="str">
            <v>32A</v>
          </cell>
          <cell r="G84" t="str">
            <v>Planejamento</v>
          </cell>
          <cell r="H84" t="str">
            <v>Claro</v>
          </cell>
          <cell r="I84"/>
        </row>
        <row r="85">
          <cell r="D85" t="str">
            <v>Monte Verde de Minas</v>
          </cell>
          <cell r="E85">
            <v>32</v>
          </cell>
          <cell r="F85" t="str">
            <v>32A</v>
          </cell>
          <cell r="G85" t="str">
            <v>Projeto</v>
          </cell>
          <cell r="H85" t="str">
            <v>Claro</v>
          </cell>
          <cell r="I85"/>
        </row>
        <row r="86">
          <cell r="D86" t="str">
            <v>Arame</v>
          </cell>
          <cell r="E86">
            <v>32</v>
          </cell>
          <cell r="F86" t="str">
            <v>32A</v>
          </cell>
          <cell r="G86" t="str">
            <v>Projeto</v>
          </cell>
          <cell r="H86" t="str">
            <v>Claro</v>
          </cell>
          <cell r="I86"/>
        </row>
        <row r="87">
          <cell r="D87" t="str">
            <v>Brejo</v>
          </cell>
          <cell r="E87">
            <v>38</v>
          </cell>
          <cell r="F87" t="str">
            <v>38B</v>
          </cell>
          <cell r="G87" t="str">
            <v>Ativo e Certificado</v>
          </cell>
          <cell r="H87" t="str">
            <v>Tim</v>
          </cell>
          <cell r="I87">
            <v>44743</v>
          </cell>
        </row>
        <row r="88">
          <cell r="D88" t="str">
            <v>Acauã de Minas</v>
          </cell>
          <cell r="E88">
            <v>33</v>
          </cell>
          <cell r="F88" t="str">
            <v>33B</v>
          </cell>
          <cell r="G88" t="str">
            <v>Ativo e Certificado</v>
          </cell>
          <cell r="H88" t="str">
            <v>Telefônica - Vivo</v>
          </cell>
          <cell r="I88">
            <v>45078</v>
          </cell>
        </row>
        <row r="89">
          <cell r="D89" t="str">
            <v>Posses de Maria da Fé</v>
          </cell>
          <cell r="E89">
            <v>35</v>
          </cell>
          <cell r="F89" t="str">
            <v>35B</v>
          </cell>
          <cell r="G89" t="str">
            <v>Projeto</v>
          </cell>
          <cell r="H89" t="str">
            <v>Claro</v>
          </cell>
          <cell r="I89"/>
        </row>
        <row r="90">
          <cell r="D90" t="str">
            <v>Águas Claras</v>
          </cell>
          <cell r="E90">
            <v>31</v>
          </cell>
          <cell r="F90" t="str">
            <v>31A</v>
          </cell>
          <cell r="G90" t="str">
            <v>Licenciamento</v>
          </cell>
          <cell r="H90" t="str">
            <v>Claro</v>
          </cell>
          <cell r="I90"/>
        </row>
        <row r="91">
          <cell r="D91" t="str">
            <v>General Dutra</v>
          </cell>
          <cell r="E91">
            <v>33</v>
          </cell>
          <cell r="F91" t="str">
            <v>33C</v>
          </cell>
          <cell r="G91" t="str">
            <v>Construção</v>
          </cell>
          <cell r="H91" t="str">
            <v>Tim</v>
          </cell>
          <cell r="I91"/>
        </row>
        <row r="92">
          <cell r="D92" t="str">
            <v>Barra Grande de Mesquita</v>
          </cell>
          <cell r="E92">
            <v>33</v>
          </cell>
          <cell r="F92" t="str">
            <v>33C</v>
          </cell>
          <cell r="G92" t="str">
            <v>RFI (Ready for Instalation)</v>
          </cell>
          <cell r="H92" t="str">
            <v>Tim</v>
          </cell>
          <cell r="I92"/>
        </row>
        <row r="93">
          <cell r="D93" t="str">
            <v>Palmital</v>
          </cell>
          <cell r="E93">
            <v>33</v>
          </cell>
          <cell r="F93" t="str">
            <v>33C</v>
          </cell>
          <cell r="G93" t="str">
            <v>Construção</v>
          </cell>
          <cell r="H93" t="str">
            <v>Tim</v>
          </cell>
          <cell r="I93"/>
        </row>
        <row r="94">
          <cell r="D94" t="str">
            <v>Santa Cruz do Monte Alverne</v>
          </cell>
          <cell r="E94">
            <v>32</v>
          </cell>
          <cell r="F94" t="str">
            <v>32A</v>
          </cell>
          <cell r="G94" t="str">
            <v>Construção</v>
          </cell>
          <cell r="H94" t="str">
            <v>Claro</v>
          </cell>
          <cell r="I94"/>
        </row>
        <row r="95">
          <cell r="D95" t="str">
            <v>Serrania do Brigadeiro</v>
          </cell>
          <cell r="E95">
            <v>32</v>
          </cell>
          <cell r="F95" t="str">
            <v>32A</v>
          </cell>
          <cell r="G95" t="str">
            <v>Liberação do Terreno pela Prefeitura</v>
          </cell>
          <cell r="H95" t="str">
            <v>Claro</v>
          </cell>
          <cell r="I95"/>
        </row>
        <row r="96">
          <cell r="D96" t="str">
            <v>Varginha de Miradouro</v>
          </cell>
          <cell r="E96">
            <v>32</v>
          </cell>
          <cell r="F96" t="str">
            <v>32A</v>
          </cell>
          <cell r="G96" t="str">
            <v>Liberação do Terreno pela Prefeitura</v>
          </cell>
          <cell r="H96" t="str">
            <v>Claro</v>
          </cell>
          <cell r="I96"/>
        </row>
        <row r="97">
          <cell r="D97" t="str">
            <v>Santa Bárbara de Miradouro</v>
          </cell>
          <cell r="E97">
            <v>32</v>
          </cell>
          <cell r="F97" t="str">
            <v>32A</v>
          </cell>
          <cell r="G97" t="str">
            <v>RFI (Ready for Instalation)</v>
          </cell>
          <cell r="H97" t="str">
            <v>Claro</v>
          </cell>
          <cell r="I97"/>
        </row>
        <row r="98">
          <cell r="D98" t="str">
            <v>Celso Bueno</v>
          </cell>
          <cell r="E98">
            <v>34</v>
          </cell>
          <cell r="F98">
            <v>1</v>
          </cell>
          <cell r="G98" t="str">
            <v>Ativo e Certificado</v>
          </cell>
          <cell r="H98" t="str">
            <v>Algar</v>
          </cell>
          <cell r="I98">
            <v>44927</v>
          </cell>
        </row>
        <row r="99">
          <cell r="D99" t="str">
            <v>Bairro Mococa</v>
          </cell>
          <cell r="E99">
            <v>35</v>
          </cell>
          <cell r="F99" t="str">
            <v>35C</v>
          </cell>
          <cell r="G99" t="str">
            <v>Ativo e Certificado</v>
          </cell>
          <cell r="H99" t="str">
            <v>Tim</v>
          </cell>
          <cell r="I99">
            <v>44774</v>
          </cell>
        </row>
        <row r="100">
          <cell r="D100" t="str">
            <v>Macuco</v>
          </cell>
          <cell r="E100">
            <v>32</v>
          </cell>
          <cell r="F100" t="str">
            <v>32A</v>
          </cell>
          <cell r="G100" t="str">
            <v>Liberação do Terreno pela Prefeitura</v>
          </cell>
          <cell r="H100" t="str">
            <v>Claro</v>
          </cell>
          <cell r="I100"/>
        </row>
        <row r="101">
          <cell r="D101" t="str">
            <v>Moçambo</v>
          </cell>
          <cell r="E101">
            <v>35</v>
          </cell>
          <cell r="F101" t="str">
            <v>35B</v>
          </cell>
          <cell r="G101" t="str">
            <v>Liberação do Terreno pela Prefeitura</v>
          </cell>
          <cell r="H101" t="str">
            <v>Claro</v>
          </cell>
          <cell r="I101"/>
        </row>
        <row r="102">
          <cell r="D102" t="str">
            <v>Residencial Parque das Árvores</v>
          </cell>
          <cell r="E102">
            <v>34</v>
          </cell>
          <cell r="F102">
            <v>1</v>
          </cell>
          <cell r="G102" t="str">
            <v>Ativo e Certificado</v>
          </cell>
          <cell r="H102" t="str">
            <v>Algar</v>
          </cell>
          <cell r="I102">
            <v>44743</v>
          </cell>
        </row>
        <row r="103">
          <cell r="D103" t="str">
            <v>Carmo de União</v>
          </cell>
          <cell r="E103">
            <v>31</v>
          </cell>
          <cell r="F103" t="str">
            <v>31B</v>
          </cell>
          <cell r="G103" t="str">
            <v>Ativo e Certificado</v>
          </cell>
          <cell r="H103" t="str">
            <v>Claro</v>
          </cell>
          <cell r="I103">
            <v>44927</v>
          </cell>
        </row>
        <row r="104">
          <cell r="D104" t="str">
            <v>Acode a Chuva</v>
          </cell>
          <cell r="E104">
            <v>33</v>
          </cell>
          <cell r="F104" t="str">
            <v>33B</v>
          </cell>
          <cell r="G104" t="str">
            <v>Construção</v>
          </cell>
          <cell r="H104" t="str">
            <v>Telefônica - Vivo</v>
          </cell>
          <cell r="I104"/>
        </row>
        <row r="105">
          <cell r="D105" t="str">
            <v>Campo Verde</v>
          </cell>
          <cell r="E105">
            <v>38</v>
          </cell>
          <cell r="F105" t="str">
            <v>38B</v>
          </cell>
          <cell r="G105" t="str">
            <v>Liberação do Terreno pela Prefeitura</v>
          </cell>
          <cell r="H105" t="str">
            <v>Tim</v>
          </cell>
          <cell r="I105"/>
        </row>
        <row r="106">
          <cell r="D106" t="str">
            <v>Capoeira Grande</v>
          </cell>
          <cell r="E106">
            <v>37</v>
          </cell>
          <cell r="F106">
            <v>1</v>
          </cell>
          <cell r="G106" t="str">
            <v>Ativo e Certificado</v>
          </cell>
          <cell r="H106" t="str">
            <v>Algar</v>
          </cell>
          <cell r="I106">
            <v>44986</v>
          </cell>
        </row>
        <row r="107">
          <cell r="D107" t="str">
            <v>Jaguara de Minas</v>
          </cell>
          <cell r="E107">
            <v>37</v>
          </cell>
          <cell r="F107">
            <v>1</v>
          </cell>
          <cell r="G107" t="str">
            <v>Ativo e Certificado</v>
          </cell>
          <cell r="H107" t="str">
            <v>Algar</v>
          </cell>
          <cell r="I107">
            <v>44927</v>
          </cell>
        </row>
        <row r="108">
          <cell r="D108" t="str">
            <v>Cristais</v>
          </cell>
          <cell r="E108">
            <v>31</v>
          </cell>
          <cell r="F108" t="str">
            <v>31A</v>
          </cell>
          <cell r="G108" t="str">
            <v>Construção</v>
          </cell>
          <cell r="H108" t="str">
            <v>Claro</v>
          </cell>
          <cell r="I108"/>
        </row>
        <row r="109">
          <cell r="D109" t="str">
            <v>Castiliano</v>
          </cell>
          <cell r="E109">
            <v>31</v>
          </cell>
          <cell r="F109" t="str">
            <v>31A</v>
          </cell>
          <cell r="G109" t="str">
            <v>Liberação do Terreno pela Prefeitura</v>
          </cell>
          <cell r="H109" t="str">
            <v>Claro</v>
          </cell>
          <cell r="I109"/>
        </row>
        <row r="110">
          <cell r="D110" t="str">
            <v>Olaria</v>
          </cell>
          <cell r="E110">
            <v>31</v>
          </cell>
          <cell r="F110" t="str">
            <v>31D</v>
          </cell>
          <cell r="G110" t="str">
            <v>Liberação do Terreno pela Prefeitura</v>
          </cell>
          <cell r="H110" t="str">
            <v>Claro</v>
          </cell>
          <cell r="I110"/>
        </row>
        <row r="111">
          <cell r="D111" t="str">
            <v>Vargem Grande</v>
          </cell>
          <cell r="E111">
            <v>37</v>
          </cell>
          <cell r="F111">
            <v>1</v>
          </cell>
          <cell r="G111" t="str">
            <v>Projeto</v>
          </cell>
          <cell r="H111" t="str">
            <v>Algar</v>
          </cell>
          <cell r="I111"/>
        </row>
        <row r="112">
          <cell r="D112" t="str">
            <v>Pontinha</v>
          </cell>
          <cell r="E112">
            <v>31</v>
          </cell>
          <cell r="F112" t="str">
            <v>31A</v>
          </cell>
          <cell r="G112" t="str">
            <v>Construção</v>
          </cell>
          <cell r="H112" t="str">
            <v>Claro</v>
          </cell>
          <cell r="I112"/>
        </row>
        <row r="113">
          <cell r="D113" t="str">
            <v>Casa Nova</v>
          </cell>
          <cell r="E113">
            <v>38</v>
          </cell>
          <cell r="F113" t="str">
            <v>38C</v>
          </cell>
          <cell r="G113" t="str">
            <v>Ativo e Certificado</v>
          </cell>
          <cell r="H113" t="str">
            <v>Telefônica - Vivo</v>
          </cell>
          <cell r="I113">
            <v>45078</v>
          </cell>
        </row>
        <row r="114">
          <cell r="D114" t="str">
            <v>Nova Limeira</v>
          </cell>
          <cell r="E114">
            <v>33</v>
          </cell>
          <cell r="F114" t="str">
            <v>33C</v>
          </cell>
          <cell r="G114" t="str">
            <v>Licenciamento</v>
          </cell>
          <cell r="H114" t="str">
            <v>Tim</v>
          </cell>
          <cell r="I114"/>
        </row>
        <row r="115">
          <cell r="D115" t="str">
            <v>Distrito: Povoado Matipó Grande</v>
          </cell>
          <cell r="E115">
            <v>31</v>
          </cell>
          <cell r="F115" t="str">
            <v>31B</v>
          </cell>
          <cell r="G115" t="str">
            <v>Projeto</v>
          </cell>
          <cell r="H115" t="str">
            <v>Claro</v>
          </cell>
          <cell r="I115"/>
        </row>
        <row r="116">
          <cell r="D116" t="str">
            <v>Distrito: Córrego Monte Verde</v>
          </cell>
          <cell r="E116">
            <v>31</v>
          </cell>
          <cell r="F116" t="str">
            <v>31A</v>
          </cell>
          <cell r="G116" t="str">
            <v>Liberação do Terreno pela Prefeitura</v>
          </cell>
          <cell r="H116" t="str">
            <v>Claro</v>
          </cell>
          <cell r="I116"/>
        </row>
        <row r="117">
          <cell r="D117" t="str">
            <v>Comunidade Quilombola de Palmeirinha</v>
          </cell>
          <cell r="E117">
            <v>38</v>
          </cell>
          <cell r="F117" t="str">
            <v>38C</v>
          </cell>
          <cell r="G117" t="str">
            <v>Energia</v>
          </cell>
          <cell r="H117" t="str">
            <v>Telefônica - Vivo</v>
          </cell>
          <cell r="I117"/>
        </row>
        <row r="118">
          <cell r="D118" t="str">
            <v>Serraria</v>
          </cell>
          <cell r="E118">
            <v>33</v>
          </cell>
          <cell r="F118" t="str">
            <v>33B</v>
          </cell>
          <cell r="G118" t="str">
            <v>Energia</v>
          </cell>
          <cell r="H118" t="str">
            <v>Telefônica - Vivo</v>
          </cell>
          <cell r="I118"/>
        </row>
        <row r="119">
          <cell r="D119" t="str">
            <v>Costas</v>
          </cell>
          <cell r="E119">
            <v>37</v>
          </cell>
          <cell r="F119" t="str">
            <v>37A</v>
          </cell>
          <cell r="G119" t="str">
            <v>Ativo e Certificado</v>
          </cell>
          <cell r="H119" t="str">
            <v>Telefônica - Vivo</v>
          </cell>
          <cell r="I119">
            <v>44774</v>
          </cell>
        </row>
        <row r="120">
          <cell r="D120" t="str">
            <v>Ana Florência</v>
          </cell>
          <cell r="E120">
            <v>31</v>
          </cell>
          <cell r="F120" t="str">
            <v>31B</v>
          </cell>
          <cell r="G120" t="str">
            <v>Liberação do Terreno pela Prefeitura</v>
          </cell>
          <cell r="H120" t="str">
            <v>Claro</v>
          </cell>
          <cell r="I120"/>
        </row>
        <row r="121">
          <cell r="D121" t="str">
            <v>Boa Vista de Santana</v>
          </cell>
          <cell r="E121">
            <v>33</v>
          </cell>
          <cell r="F121" t="str">
            <v>33C</v>
          </cell>
          <cell r="G121" t="str">
            <v>Ativo e Certificado</v>
          </cell>
          <cell r="H121" t="str">
            <v>Tim</v>
          </cell>
          <cell r="I121">
            <v>44743</v>
          </cell>
        </row>
        <row r="122">
          <cell r="D122" t="str">
            <v>Tanque</v>
          </cell>
          <cell r="E122">
            <v>38</v>
          </cell>
          <cell r="F122" t="str">
            <v>38C</v>
          </cell>
          <cell r="G122" t="str">
            <v>Energia</v>
          </cell>
          <cell r="H122" t="str">
            <v>Telefônica - Vivo</v>
          </cell>
          <cell r="I122"/>
        </row>
        <row r="123">
          <cell r="D123" t="str">
            <v>Alto Jatobá</v>
          </cell>
          <cell r="E123">
            <v>38</v>
          </cell>
          <cell r="F123" t="str">
            <v>38B</v>
          </cell>
          <cell r="G123" t="str">
            <v>Liberação do Terreno pela Prefeitura</v>
          </cell>
          <cell r="H123" t="str">
            <v>Tim</v>
          </cell>
          <cell r="I123"/>
        </row>
        <row r="124">
          <cell r="D124" t="str">
            <v>Cruzes</v>
          </cell>
          <cell r="E124">
            <v>32</v>
          </cell>
          <cell r="F124" t="str">
            <v>32A</v>
          </cell>
          <cell r="G124" t="str">
            <v>Construção</v>
          </cell>
          <cell r="H124" t="str">
            <v>Claro</v>
          </cell>
          <cell r="I124"/>
        </row>
        <row r="125">
          <cell r="D125" t="str">
            <v>Vila Formosa de Minas</v>
          </cell>
          <cell r="E125">
            <v>33</v>
          </cell>
          <cell r="F125" t="str">
            <v>33C</v>
          </cell>
          <cell r="G125" t="str">
            <v>Ativo e Certificado</v>
          </cell>
          <cell r="H125" t="str">
            <v>Tim</v>
          </cell>
          <cell r="I125">
            <v>44682</v>
          </cell>
        </row>
        <row r="126">
          <cell r="D126" t="str">
            <v>Bernardas</v>
          </cell>
          <cell r="E126">
            <v>31</v>
          </cell>
          <cell r="F126" t="str">
            <v>31A</v>
          </cell>
          <cell r="G126" t="str">
            <v>Ativo e Certificado</v>
          </cell>
          <cell r="H126" t="str">
            <v>Claro</v>
          </cell>
          <cell r="I126">
            <v>44868</v>
          </cell>
        </row>
        <row r="127">
          <cell r="D127" t="str">
            <v>Povoado de Nova Aurora</v>
          </cell>
          <cell r="E127">
            <v>38</v>
          </cell>
          <cell r="F127" t="str">
            <v>38B</v>
          </cell>
          <cell r="G127" t="str">
            <v>Projeto</v>
          </cell>
          <cell r="H127" t="str">
            <v>Tim</v>
          </cell>
          <cell r="I127"/>
        </row>
        <row r="128">
          <cell r="D128" t="str">
            <v>Nova Fátima de Salinas</v>
          </cell>
          <cell r="E128">
            <v>38</v>
          </cell>
          <cell r="F128" t="str">
            <v>38B</v>
          </cell>
          <cell r="G128" t="str">
            <v>Projeto</v>
          </cell>
          <cell r="H128" t="str">
            <v>Tim</v>
          </cell>
          <cell r="I128"/>
        </row>
        <row r="129">
          <cell r="D129" t="str">
            <v>São José da Vargem Alegre</v>
          </cell>
          <cell r="E129">
            <v>31</v>
          </cell>
          <cell r="F129" t="str">
            <v>31A</v>
          </cell>
          <cell r="G129" t="str">
            <v>Planejamento</v>
          </cell>
          <cell r="H129" t="str">
            <v>Claro</v>
          </cell>
          <cell r="I129"/>
        </row>
        <row r="130">
          <cell r="D130" t="str">
            <v>Povoado de Angical</v>
          </cell>
          <cell r="E130">
            <v>38</v>
          </cell>
          <cell r="F130" t="str">
            <v>38C</v>
          </cell>
          <cell r="G130" t="str">
            <v>Ativo e Certificado</v>
          </cell>
          <cell r="H130" t="str">
            <v>Telefônica - Vivo</v>
          </cell>
          <cell r="I130">
            <v>45078</v>
          </cell>
        </row>
        <row r="131">
          <cell r="D131" t="str">
            <v>Povoado de Mocambo</v>
          </cell>
          <cell r="E131">
            <v>38</v>
          </cell>
          <cell r="F131" t="str">
            <v>38C</v>
          </cell>
          <cell r="G131" t="str">
            <v>Ativo e Certificado</v>
          </cell>
          <cell r="H131" t="str">
            <v>Telefônica - Vivo</v>
          </cell>
          <cell r="I131">
            <v>45078</v>
          </cell>
        </row>
        <row r="132">
          <cell r="D132" t="str">
            <v>Vinhático</v>
          </cell>
          <cell r="E132">
            <v>33</v>
          </cell>
          <cell r="F132" t="str">
            <v>33C</v>
          </cell>
          <cell r="G132" t="str">
            <v>Projeto</v>
          </cell>
          <cell r="H132" t="str">
            <v>Tim</v>
          </cell>
          <cell r="I132"/>
        </row>
        <row r="133">
          <cell r="D133" t="str">
            <v>Comunidade de Santa Rita de Pacas</v>
          </cell>
          <cell r="E133">
            <v>31</v>
          </cell>
          <cell r="F133" t="str">
            <v>31D</v>
          </cell>
          <cell r="G133" t="str">
            <v>Liberação do Terreno pela Prefeitura</v>
          </cell>
          <cell r="H133" t="str">
            <v>Claro</v>
          </cell>
          <cell r="I133"/>
        </row>
        <row r="134">
          <cell r="D134" t="str">
            <v>Comunidade do Una</v>
          </cell>
          <cell r="E134">
            <v>31</v>
          </cell>
          <cell r="F134" t="str">
            <v>31C</v>
          </cell>
          <cell r="G134" t="str">
            <v>Liberação do Terreno pela Prefeitura</v>
          </cell>
          <cell r="H134" t="str">
            <v>Tim</v>
          </cell>
          <cell r="I134"/>
        </row>
        <row r="135">
          <cell r="D135" t="str">
            <v>Comunidade de Vargem Alegre</v>
          </cell>
          <cell r="E135">
            <v>31</v>
          </cell>
          <cell r="F135" t="str">
            <v>31A</v>
          </cell>
          <cell r="G135" t="str">
            <v>Licenciamento</v>
          </cell>
          <cell r="H135" t="str">
            <v>Claro</v>
          </cell>
          <cell r="I135"/>
        </row>
        <row r="136">
          <cell r="D136" t="str">
            <v>Comunidade de São José</v>
          </cell>
          <cell r="E136">
            <v>31</v>
          </cell>
          <cell r="F136" t="str">
            <v>31A</v>
          </cell>
          <cell r="G136" t="str">
            <v>Projeto</v>
          </cell>
          <cell r="H136" t="str">
            <v>Claro</v>
          </cell>
          <cell r="I136"/>
        </row>
        <row r="137">
          <cell r="D137" t="str">
            <v>Carneiros</v>
          </cell>
          <cell r="E137">
            <v>35</v>
          </cell>
          <cell r="F137" t="str">
            <v>35A</v>
          </cell>
          <cell r="G137" t="str">
            <v>Ativo e Certificado</v>
          </cell>
          <cell r="H137" t="str">
            <v>Claro</v>
          </cell>
          <cell r="I137">
            <v>44743</v>
          </cell>
        </row>
        <row r="138">
          <cell r="D138" t="str">
            <v>Salvinópolis</v>
          </cell>
          <cell r="E138">
            <v>38</v>
          </cell>
          <cell r="F138" t="str">
            <v>38C</v>
          </cell>
          <cell r="G138" t="str">
            <v>Ativo e Certificado</v>
          </cell>
          <cell r="H138" t="str">
            <v>Telefônica - Vivo</v>
          </cell>
          <cell r="I138">
            <v>44774</v>
          </cell>
        </row>
        <row r="139">
          <cell r="D139" t="str">
            <v>Vera Cruz</v>
          </cell>
          <cell r="E139">
            <v>38</v>
          </cell>
          <cell r="F139" t="str">
            <v>38C</v>
          </cell>
          <cell r="G139" t="str">
            <v>Energia</v>
          </cell>
          <cell r="H139" t="str">
            <v>Telefônica - Vivo</v>
          </cell>
          <cell r="I139"/>
        </row>
        <row r="140">
          <cell r="D140" t="str">
            <v>Vargem Grande de Minas</v>
          </cell>
          <cell r="E140">
            <v>33</v>
          </cell>
          <cell r="F140" t="str">
            <v>33C</v>
          </cell>
          <cell r="G140" t="str">
            <v>Construção</v>
          </cell>
          <cell r="H140" t="str">
            <v>Tim</v>
          </cell>
          <cell r="I140"/>
        </row>
        <row r="141">
          <cell r="D141" t="str">
            <v>Mandacaru do Paraíso</v>
          </cell>
          <cell r="E141">
            <v>38</v>
          </cell>
          <cell r="F141" t="str">
            <v>38C</v>
          </cell>
          <cell r="G141" t="str">
            <v>Ativo e Certificado</v>
          </cell>
          <cell r="H141" t="str">
            <v>Telefônica - Vivo</v>
          </cell>
          <cell r="I141">
            <v>44774</v>
          </cell>
        </row>
        <row r="142">
          <cell r="D142" t="str">
            <v>Capivara</v>
          </cell>
          <cell r="E142">
            <v>31</v>
          </cell>
          <cell r="F142" t="str">
            <v>31D</v>
          </cell>
          <cell r="G142" t="str">
            <v>Licenciamento</v>
          </cell>
          <cell r="H142" t="str">
            <v>Claro</v>
          </cell>
          <cell r="I142"/>
        </row>
        <row r="143">
          <cell r="D143" t="str">
            <v>Biguatinga</v>
          </cell>
          <cell r="E143">
            <v>35</v>
          </cell>
          <cell r="F143" t="str">
            <v>35C</v>
          </cell>
          <cell r="G143" t="str">
            <v>Ativo e Certificado</v>
          </cell>
          <cell r="H143" t="str">
            <v>Tim</v>
          </cell>
          <cell r="I143">
            <v>44682</v>
          </cell>
        </row>
        <row r="144">
          <cell r="D144" t="str">
            <v>Córrego Dantas do Suaçuí</v>
          </cell>
          <cell r="E144">
            <v>33</v>
          </cell>
          <cell r="F144" t="str">
            <v>33C</v>
          </cell>
          <cell r="G144" t="str">
            <v>Licenciamento</v>
          </cell>
          <cell r="H144" t="str">
            <v>Tim</v>
          </cell>
          <cell r="I144"/>
        </row>
        <row r="145">
          <cell r="D145" t="str">
            <v>Sobradinho de Minas</v>
          </cell>
          <cell r="E145">
            <v>35</v>
          </cell>
          <cell r="F145" t="str">
            <v>35A</v>
          </cell>
          <cell r="G145" t="str">
            <v>Construção</v>
          </cell>
          <cell r="H145" t="str">
            <v>Claro</v>
          </cell>
          <cell r="I145"/>
        </row>
        <row r="146">
          <cell r="D146" t="str">
            <v>Prudentes</v>
          </cell>
          <cell r="E146">
            <v>31</v>
          </cell>
          <cell r="F146" t="str">
            <v>31A</v>
          </cell>
          <cell r="G146" t="str">
            <v>Construção</v>
          </cell>
          <cell r="H146" t="str">
            <v>Claro</v>
          </cell>
          <cell r="I146"/>
        </row>
        <row r="147">
          <cell r="D147" t="str">
            <v>Japão</v>
          </cell>
          <cell r="E147">
            <v>32</v>
          </cell>
          <cell r="F147" t="str">
            <v>32A</v>
          </cell>
          <cell r="G147" t="str">
            <v>Ativo e Certificado</v>
          </cell>
          <cell r="H147" t="str">
            <v>Claro</v>
          </cell>
          <cell r="I147">
            <v>44911</v>
          </cell>
        </row>
        <row r="148">
          <cell r="D148" t="str">
            <v>Fazenda Velha</v>
          </cell>
          <cell r="E148">
            <v>31</v>
          </cell>
          <cell r="F148" t="str">
            <v>31A</v>
          </cell>
          <cell r="G148" t="str">
            <v>Projeto</v>
          </cell>
          <cell r="H148" t="str">
            <v>Claro</v>
          </cell>
          <cell r="I148"/>
        </row>
        <row r="149">
          <cell r="D149" t="str">
            <v>Mirandópolis</v>
          </cell>
          <cell r="E149">
            <v>38</v>
          </cell>
          <cell r="F149" t="str">
            <v>38B</v>
          </cell>
          <cell r="G149" t="str">
            <v>Ativo e Certificado</v>
          </cell>
          <cell r="H149" t="str">
            <v>Tim</v>
          </cell>
          <cell r="I149">
            <v>44774</v>
          </cell>
        </row>
        <row r="150">
          <cell r="D150" t="str">
            <v>Engenho</v>
          </cell>
          <cell r="E150">
            <v>31</v>
          </cell>
          <cell r="F150" t="str">
            <v>31A</v>
          </cell>
          <cell r="G150" t="str">
            <v>Projeto</v>
          </cell>
          <cell r="H150" t="str">
            <v>Claro</v>
          </cell>
          <cell r="I150"/>
        </row>
        <row r="151">
          <cell r="D151" t="str">
            <v>Sertão da Bernardina</v>
          </cell>
          <cell r="E151">
            <v>35</v>
          </cell>
          <cell r="F151" t="str">
            <v>35D</v>
          </cell>
          <cell r="G151" t="str">
            <v>Ativo e Certificado</v>
          </cell>
          <cell r="H151" t="str">
            <v>Claro</v>
          </cell>
          <cell r="I151">
            <v>44862</v>
          </cell>
        </row>
        <row r="152">
          <cell r="D152" t="str">
            <v>Pereiras</v>
          </cell>
          <cell r="E152">
            <v>35</v>
          </cell>
          <cell r="F152" t="str">
            <v>35A</v>
          </cell>
          <cell r="G152" t="str">
            <v>Ativo e Certificado</v>
          </cell>
          <cell r="H152" t="str">
            <v>Claro</v>
          </cell>
          <cell r="I152">
            <v>44862</v>
          </cell>
        </row>
        <row r="153">
          <cell r="D153" t="str">
            <v>Povoado São Domingos</v>
          </cell>
          <cell r="E153">
            <v>32</v>
          </cell>
          <cell r="F153" t="str">
            <v>32A</v>
          </cell>
          <cell r="G153" t="str">
            <v>Ativo e Certificado</v>
          </cell>
          <cell r="H153" t="str">
            <v>Claro</v>
          </cell>
          <cell r="I153">
            <v>44925</v>
          </cell>
        </row>
        <row r="154">
          <cell r="D154" t="str">
            <v>Brejinho</v>
          </cell>
          <cell r="E154">
            <v>38</v>
          </cell>
          <cell r="F154" t="str">
            <v>38B</v>
          </cell>
          <cell r="G154" t="str">
            <v>Ativo e Certificado</v>
          </cell>
          <cell r="H154" t="str">
            <v>Tim</v>
          </cell>
          <cell r="I154">
            <v>44774</v>
          </cell>
        </row>
        <row r="155">
          <cell r="D155" t="str">
            <v>São Vicente I</v>
          </cell>
          <cell r="E155">
            <v>38</v>
          </cell>
          <cell r="F155" t="str">
            <v>38B</v>
          </cell>
          <cell r="G155" t="str">
            <v>Ativo e Certificado</v>
          </cell>
          <cell r="H155" t="str">
            <v>Tim</v>
          </cell>
          <cell r="I155">
            <v>44774</v>
          </cell>
        </row>
        <row r="156">
          <cell r="D156" t="str">
            <v>Colonia Vaz de Melo</v>
          </cell>
          <cell r="E156">
            <v>31</v>
          </cell>
          <cell r="F156" t="str">
            <v>31A</v>
          </cell>
          <cell r="G156" t="str">
            <v>Liberação do Terreno pela Prefeitura</v>
          </cell>
          <cell r="H156" t="str">
            <v>Claro</v>
          </cell>
          <cell r="I156"/>
        </row>
        <row r="157">
          <cell r="D157" t="str">
            <v>Paraíso</v>
          </cell>
          <cell r="E157">
            <v>31</v>
          </cell>
          <cell r="F157" t="str">
            <v>31D</v>
          </cell>
          <cell r="G157" t="str">
            <v>Liberação do Terreno pela Prefeitura</v>
          </cell>
          <cell r="H157" t="str">
            <v>Claro</v>
          </cell>
          <cell r="I157"/>
        </row>
        <row r="158">
          <cell r="D158" t="str">
            <v>Píuna</v>
          </cell>
          <cell r="E158">
            <v>31</v>
          </cell>
          <cell r="F158" t="str">
            <v>31D</v>
          </cell>
          <cell r="G158" t="str">
            <v>Liberação do Terreno pela Prefeitura</v>
          </cell>
          <cell r="H158" t="str">
            <v>Claro</v>
          </cell>
          <cell r="I158"/>
        </row>
        <row r="159">
          <cell r="D159" t="str">
            <v>Silêncio/Condé</v>
          </cell>
          <cell r="E159">
            <v>31</v>
          </cell>
          <cell r="F159" t="str">
            <v>31D</v>
          </cell>
          <cell r="G159" t="str">
            <v>Liberação do Terreno pela Prefeitura</v>
          </cell>
          <cell r="H159" t="str">
            <v>Claro</v>
          </cell>
          <cell r="I15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workbookViewId="0">
      <selection activeCell="G163" sqref="G163"/>
    </sheetView>
  </sheetViews>
  <sheetFormatPr defaultColWidth="69.28515625" defaultRowHeight="15" x14ac:dyDescent="0.25"/>
  <cols>
    <col min="1" max="1" width="7.42578125" bestFit="1" customWidth="1"/>
    <col min="2" max="2" width="22.28515625" style="10" bestFit="1" customWidth="1"/>
    <col min="3" max="3" width="14.140625" bestFit="1" customWidth="1"/>
    <col min="4" max="4" width="33.85546875" style="10" bestFit="1" customWidth="1"/>
    <col min="5" max="5" width="7.85546875" bestFit="1" customWidth="1"/>
    <col min="6" max="6" width="8.5703125" bestFit="1" customWidth="1"/>
    <col min="7" max="7" width="34.140625" bestFit="1" customWidth="1"/>
    <col min="8" max="8" width="14.140625" bestFit="1" customWidth="1"/>
    <col min="9" max="9" width="15.28515625" bestFit="1" customWidth="1"/>
  </cols>
  <sheetData>
    <row r="1" spans="1:9" ht="36" customHeight="1" x14ac:dyDescent="0.25">
      <c r="A1" s="24" t="s">
        <v>331</v>
      </c>
      <c r="B1" s="25"/>
      <c r="C1" s="25"/>
      <c r="D1" s="25"/>
      <c r="E1" s="25"/>
      <c r="F1" s="25"/>
      <c r="G1" s="25"/>
      <c r="H1" s="25"/>
      <c r="I1" s="25"/>
    </row>
    <row r="2" spans="1:9" ht="24" x14ac:dyDescent="0.25">
      <c r="A2" s="8" t="s">
        <v>0</v>
      </c>
      <c r="B2" s="9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2" t="s">
        <v>7</v>
      </c>
      <c r="I2" s="2" t="s">
        <v>8</v>
      </c>
    </row>
    <row r="3" spans="1:9" s="17" customFormat="1" x14ac:dyDescent="0.25">
      <c r="A3" s="11">
        <v>1</v>
      </c>
      <c r="B3" s="11" t="s">
        <v>35</v>
      </c>
      <c r="C3" s="11" t="s">
        <v>10</v>
      </c>
      <c r="D3" s="11" t="s">
        <v>36</v>
      </c>
      <c r="E3" s="11">
        <v>31</v>
      </c>
      <c r="F3" s="11" t="s">
        <v>37</v>
      </c>
      <c r="G3" s="15" t="str">
        <f>VLOOKUP($D3,[1]Detalhado!$D$10:$R$98,12,0)</f>
        <v>Construção</v>
      </c>
      <c r="H3" s="11" t="s">
        <v>38</v>
      </c>
      <c r="I3" s="16"/>
    </row>
    <row r="4" spans="1:9" s="17" customFormat="1" x14ac:dyDescent="0.25">
      <c r="A4" s="11">
        <v>2</v>
      </c>
      <c r="B4" s="11" t="s">
        <v>39</v>
      </c>
      <c r="C4" s="11" t="s">
        <v>10</v>
      </c>
      <c r="D4" s="11" t="s">
        <v>40</v>
      </c>
      <c r="E4" s="11">
        <v>35</v>
      </c>
      <c r="F4" s="11" t="s">
        <v>41</v>
      </c>
      <c r="G4" s="15" t="str">
        <f>VLOOKUP($D4,[1]Detalhado!$D$10:$R$98,12,0)</f>
        <v>Ativo e Certificado</v>
      </c>
      <c r="H4" s="11" t="s">
        <v>38</v>
      </c>
      <c r="I4" s="16">
        <f>VLOOKUP(D4,'[2]Alô Minas! - Junho 2023'!$D$3:$I$159,6,FALSE)</f>
        <v>44862</v>
      </c>
    </row>
    <row r="5" spans="1:9" s="17" customFormat="1" x14ac:dyDescent="0.25">
      <c r="A5" s="11">
        <v>3</v>
      </c>
      <c r="B5" s="11" t="s">
        <v>43</v>
      </c>
      <c r="C5" s="11" t="s">
        <v>29</v>
      </c>
      <c r="D5" s="11" t="s">
        <v>44</v>
      </c>
      <c r="E5" s="11">
        <v>32</v>
      </c>
      <c r="F5" s="11" t="s">
        <v>45</v>
      </c>
      <c r="G5" s="15" t="str">
        <f>VLOOKUP($D5,[1]Detalhado!$D$10:$R$98,12,0)</f>
        <v>Ativo e Certificado</v>
      </c>
      <c r="H5" s="11" t="s">
        <v>38</v>
      </c>
      <c r="I5" s="16">
        <f>VLOOKUP(D5,'[2]Alô Minas! - Junho 2023'!$D$3:$I$159,6,FALSE)</f>
        <v>44868</v>
      </c>
    </row>
    <row r="6" spans="1:9" s="17" customFormat="1" x14ac:dyDescent="0.25">
      <c r="A6" s="11">
        <v>4</v>
      </c>
      <c r="B6" s="11" t="s">
        <v>47</v>
      </c>
      <c r="C6" s="11" t="s">
        <v>10</v>
      </c>
      <c r="D6" s="11" t="s">
        <v>48</v>
      </c>
      <c r="E6" s="11">
        <v>31</v>
      </c>
      <c r="F6" s="11" t="s">
        <v>49</v>
      </c>
      <c r="G6" s="15" t="str">
        <f>VLOOKUP($D6,[1]Detalhado!$D$10:$R$98,12,0)</f>
        <v>RFI (Ready for Instalation)</v>
      </c>
      <c r="H6" s="11" t="s">
        <v>38</v>
      </c>
      <c r="I6" s="16"/>
    </row>
    <row r="7" spans="1:9" s="17" customFormat="1" x14ac:dyDescent="0.25">
      <c r="A7" s="11">
        <v>5</v>
      </c>
      <c r="B7" s="19" t="s">
        <v>235</v>
      </c>
      <c r="C7" s="19" t="s">
        <v>10</v>
      </c>
      <c r="D7" s="19" t="s">
        <v>236</v>
      </c>
      <c r="E7" s="19">
        <v>33</v>
      </c>
      <c r="F7" s="20" t="s">
        <v>237</v>
      </c>
      <c r="G7" s="22" t="s">
        <v>12</v>
      </c>
      <c r="H7" s="11" t="s">
        <v>238</v>
      </c>
      <c r="I7" s="16">
        <v>45139</v>
      </c>
    </row>
    <row r="8" spans="1:9" s="17" customFormat="1" x14ac:dyDescent="0.25">
      <c r="A8" s="11">
        <v>6</v>
      </c>
      <c r="B8" s="19" t="s">
        <v>235</v>
      </c>
      <c r="C8" s="19" t="s">
        <v>10</v>
      </c>
      <c r="D8" s="19" t="s">
        <v>239</v>
      </c>
      <c r="E8" s="19">
        <v>33</v>
      </c>
      <c r="F8" s="20" t="s">
        <v>237</v>
      </c>
      <c r="G8" s="21" t="s">
        <v>59</v>
      </c>
      <c r="H8" s="11" t="s">
        <v>238</v>
      </c>
      <c r="I8" s="16"/>
    </row>
    <row r="9" spans="1:9" s="17" customFormat="1" x14ac:dyDescent="0.25">
      <c r="A9" s="11">
        <v>7</v>
      </c>
      <c r="B9" s="19" t="s">
        <v>235</v>
      </c>
      <c r="C9" s="19" t="s">
        <v>10</v>
      </c>
      <c r="D9" s="19" t="s">
        <v>240</v>
      </c>
      <c r="E9" s="19">
        <v>33</v>
      </c>
      <c r="F9" s="20" t="s">
        <v>237</v>
      </c>
      <c r="G9" s="21" t="s">
        <v>16</v>
      </c>
      <c r="H9" s="11" t="s">
        <v>238</v>
      </c>
      <c r="I9" s="16"/>
    </row>
    <row r="10" spans="1:9" s="17" customFormat="1" x14ac:dyDescent="0.25">
      <c r="A10" s="11">
        <v>8</v>
      </c>
      <c r="B10" s="13" t="s">
        <v>9</v>
      </c>
      <c r="C10" s="14" t="s">
        <v>10</v>
      </c>
      <c r="D10" s="13" t="s">
        <v>11</v>
      </c>
      <c r="E10" s="14">
        <v>37</v>
      </c>
      <c r="F10" s="13">
        <v>1</v>
      </c>
      <c r="G10" s="15" t="s">
        <v>12</v>
      </c>
      <c r="H10" s="11" t="s">
        <v>13</v>
      </c>
      <c r="I10" s="16">
        <f>VLOOKUP(D10,'[2]Alô Minas! - Junho 2023'!$D$3:$I$159,6,FALSE)</f>
        <v>44743</v>
      </c>
    </row>
    <row r="11" spans="1:9" s="17" customFormat="1" x14ac:dyDescent="0.25">
      <c r="A11" s="11">
        <v>9</v>
      </c>
      <c r="B11" s="11" t="s">
        <v>195</v>
      </c>
      <c r="C11" s="11" t="s">
        <v>10</v>
      </c>
      <c r="D11" s="11" t="s">
        <v>196</v>
      </c>
      <c r="E11" s="11">
        <v>38</v>
      </c>
      <c r="F11" s="11" t="s">
        <v>197</v>
      </c>
      <c r="G11" s="15" t="s">
        <v>46</v>
      </c>
      <c r="H11" s="11" t="s">
        <v>330</v>
      </c>
      <c r="I11" s="16"/>
    </row>
    <row r="12" spans="1:9" s="17" customFormat="1" x14ac:dyDescent="0.25">
      <c r="A12" s="11">
        <v>10</v>
      </c>
      <c r="B12" s="11" t="s">
        <v>51</v>
      </c>
      <c r="C12" s="11" t="s">
        <v>29</v>
      </c>
      <c r="D12" s="11" t="s">
        <v>52</v>
      </c>
      <c r="E12" s="11">
        <v>31</v>
      </c>
      <c r="F12" s="11" t="s">
        <v>49</v>
      </c>
      <c r="G12" s="15" t="str">
        <f>VLOOKUP($D12,[1]Detalhado!$D$10:$R$98,12,0)</f>
        <v>Construção</v>
      </c>
      <c r="H12" s="11" t="s">
        <v>38</v>
      </c>
      <c r="I12" s="16"/>
    </row>
    <row r="13" spans="1:9" s="17" customFormat="1" x14ac:dyDescent="0.25">
      <c r="A13" s="11">
        <v>11</v>
      </c>
      <c r="B13" s="11" t="s">
        <v>53</v>
      </c>
      <c r="C13" s="11" t="s">
        <v>29</v>
      </c>
      <c r="D13" s="11" t="s">
        <v>54</v>
      </c>
      <c r="E13" s="11">
        <v>31</v>
      </c>
      <c r="F13" s="11" t="s">
        <v>49</v>
      </c>
      <c r="G13" s="15" t="str">
        <f>VLOOKUP($D13,[1]Detalhado!$D$10:$R$98,12,0)</f>
        <v>Construção</v>
      </c>
      <c r="H13" s="11" t="s">
        <v>38</v>
      </c>
      <c r="I13" s="16"/>
    </row>
    <row r="14" spans="1:9" s="17" customFormat="1" x14ac:dyDescent="0.25">
      <c r="A14" s="11">
        <v>12</v>
      </c>
      <c r="B14" s="11" t="s">
        <v>53</v>
      </c>
      <c r="C14" s="11" t="s">
        <v>29</v>
      </c>
      <c r="D14" s="11" t="s">
        <v>56</v>
      </c>
      <c r="E14" s="11">
        <v>31</v>
      </c>
      <c r="F14" s="11" t="s">
        <v>49</v>
      </c>
      <c r="G14" s="15" t="str">
        <f>VLOOKUP($D14,[1]Detalhado!$D$10:$R$98,12,0)</f>
        <v>Construção</v>
      </c>
      <c r="H14" s="11" t="s">
        <v>38</v>
      </c>
      <c r="I14" s="16"/>
    </row>
    <row r="15" spans="1:9" s="17" customFormat="1" x14ac:dyDescent="0.25">
      <c r="A15" s="11">
        <v>13</v>
      </c>
      <c r="B15" s="11" t="s">
        <v>53</v>
      </c>
      <c r="C15" s="11" t="s">
        <v>29</v>
      </c>
      <c r="D15" s="11" t="s">
        <v>57</v>
      </c>
      <c r="E15" s="11">
        <v>31</v>
      </c>
      <c r="F15" s="11" t="s">
        <v>58</v>
      </c>
      <c r="G15" s="15" t="str">
        <f>VLOOKUP($D15,[1]Detalhado!$D$10:$R$98,12,0)</f>
        <v>Ativo e Certificado</v>
      </c>
      <c r="H15" s="11" t="s">
        <v>38</v>
      </c>
      <c r="I15" s="16">
        <f>VLOOKUP(D15,'[2]Alô Minas! - Junho 2023'!$D$3:$I$159,6,FALSE)</f>
        <v>44925</v>
      </c>
    </row>
    <row r="16" spans="1:9" s="17" customFormat="1" x14ac:dyDescent="0.25">
      <c r="A16" s="11">
        <v>14</v>
      </c>
      <c r="B16" s="19" t="s">
        <v>241</v>
      </c>
      <c r="C16" s="19" t="s">
        <v>10</v>
      </c>
      <c r="D16" s="19" t="s">
        <v>242</v>
      </c>
      <c r="E16" s="19">
        <v>38</v>
      </c>
      <c r="F16" s="19" t="s">
        <v>243</v>
      </c>
      <c r="G16" s="21" t="s">
        <v>12</v>
      </c>
      <c r="H16" s="11" t="s">
        <v>238</v>
      </c>
      <c r="I16" s="16">
        <f>VLOOKUP(D16,'[2]Alô Minas! - Junho 2023'!$D$3:$I$159,6,FALSE)</f>
        <v>44743</v>
      </c>
    </row>
    <row r="17" spans="1:9" s="17" customFormat="1" x14ac:dyDescent="0.25">
      <c r="A17" s="11">
        <v>15</v>
      </c>
      <c r="B17" s="11" t="s">
        <v>60</v>
      </c>
      <c r="C17" s="11" t="s">
        <v>29</v>
      </c>
      <c r="D17" s="11" t="s">
        <v>61</v>
      </c>
      <c r="E17" s="11">
        <v>32</v>
      </c>
      <c r="F17" s="11" t="s">
        <v>45</v>
      </c>
      <c r="G17" s="15" t="str">
        <f>VLOOKUP($D17,[1]Detalhado!$D$10:$R$98,12,0)</f>
        <v>Construção</v>
      </c>
      <c r="H17" s="11" t="s">
        <v>38</v>
      </c>
      <c r="I17" s="16"/>
    </row>
    <row r="18" spans="1:9" s="17" customFormat="1" x14ac:dyDescent="0.25">
      <c r="A18" s="11">
        <v>16</v>
      </c>
      <c r="B18" s="11" t="s">
        <v>62</v>
      </c>
      <c r="C18" s="11" t="s">
        <v>29</v>
      </c>
      <c r="D18" s="11" t="s">
        <v>63</v>
      </c>
      <c r="E18" s="11">
        <v>35</v>
      </c>
      <c r="F18" s="11" t="s">
        <v>41</v>
      </c>
      <c r="G18" s="15" t="str">
        <f>VLOOKUP($D18,[1]Detalhado!$D$10:$R$98,12,0)</f>
        <v>Ativo e Certificado</v>
      </c>
      <c r="H18" s="11" t="s">
        <v>38</v>
      </c>
      <c r="I18" s="16">
        <f>VLOOKUP(D18,'[2]Alô Minas! - Junho 2023'!$D$3:$I$159,6,FALSE)</f>
        <v>44927</v>
      </c>
    </row>
    <row r="19" spans="1:9" s="17" customFormat="1" x14ac:dyDescent="0.25">
      <c r="A19" s="11">
        <v>17</v>
      </c>
      <c r="B19" s="11" t="s">
        <v>64</v>
      </c>
      <c r="C19" s="11" t="s">
        <v>10</v>
      </c>
      <c r="D19" s="11" t="s">
        <v>65</v>
      </c>
      <c r="E19" s="11">
        <v>31</v>
      </c>
      <c r="F19" s="11" t="s">
        <v>37</v>
      </c>
      <c r="G19" s="15" t="str">
        <f>VLOOKUP($D19,[1]Detalhado!$D$10:$R$98,12,0)</f>
        <v>Liberação do Terreno pela Prefeitura</v>
      </c>
      <c r="H19" s="11" t="s">
        <v>38</v>
      </c>
      <c r="I19" s="16"/>
    </row>
    <row r="20" spans="1:9" s="17" customFormat="1" x14ac:dyDescent="0.25">
      <c r="A20" s="11">
        <v>18</v>
      </c>
      <c r="B20" s="11" t="s">
        <v>66</v>
      </c>
      <c r="C20" s="11" t="s">
        <v>29</v>
      </c>
      <c r="D20" s="11" t="s">
        <v>67</v>
      </c>
      <c r="E20" s="11">
        <v>31</v>
      </c>
      <c r="F20" s="11" t="s">
        <v>49</v>
      </c>
      <c r="G20" s="15" t="str">
        <f>VLOOKUP($D20,[1]Detalhado!$D$10:$R$98,12,0)</f>
        <v>RFI (Ready for Instalation)</v>
      </c>
      <c r="H20" s="11" t="s">
        <v>38</v>
      </c>
      <c r="I20" s="16"/>
    </row>
    <row r="21" spans="1:9" s="17" customFormat="1" x14ac:dyDescent="0.25">
      <c r="A21" s="11">
        <v>19</v>
      </c>
      <c r="B21" s="11" t="s">
        <v>66</v>
      </c>
      <c r="C21" s="11" t="s">
        <v>29</v>
      </c>
      <c r="D21" s="11" t="s">
        <v>68</v>
      </c>
      <c r="E21" s="11">
        <v>31</v>
      </c>
      <c r="F21" s="11" t="s">
        <v>49</v>
      </c>
      <c r="G21" s="15" t="str">
        <f>VLOOKUP($D21,[1]Detalhado!$D$10:$R$98,12,0)</f>
        <v>Energia</v>
      </c>
      <c r="H21" s="11" t="s">
        <v>38</v>
      </c>
      <c r="I21" s="16"/>
    </row>
    <row r="22" spans="1:9" s="17" customFormat="1" x14ac:dyDescent="0.25">
      <c r="A22" s="11">
        <v>20</v>
      </c>
      <c r="B22" s="11" t="s">
        <v>66</v>
      </c>
      <c r="C22" s="11" t="s">
        <v>29</v>
      </c>
      <c r="D22" s="11" t="s">
        <v>69</v>
      </c>
      <c r="E22" s="11">
        <v>31</v>
      </c>
      <c r="F22" s="11" t="s">
        <v>37</v>
      </c>
      <c r="G22" s="15" t="str">
        <f>VLOOKUP($D22,[1]Detalhado!$D$10:$R$98,12,0)</f>
        <v>RFI (Ready for Instalation)</v>
      </c>
      <c r="H22" s="11" t="s">
        <v>38</v>
      </c>
      <c r="I22" s="16"/>
    </row>
    <row r="23" spans="1:9" s="17" customFormat="1" x14ac:dyDescent="0.25">
      <c r="A23" s="11">
        <v>21</v>
      </c>
      <c r="B23" s="11" t="s">
        <v>70</v>
      </c>
      <c r="C23" s="11" t="s">
        <v>10</v>
      </c>
      <c r="D23" s="11" t="s">
        <v>71</v>
      </c>
      <c r="E23" s="11">
        <v>35</v>
      </c>
      <c r="F23" s="11" t="s">
        <v>41</v>
      </c>
      <c r="G23" s="15" t="str">
        <f>VLOOKUP($D23,[1]Detalhado!$D$10:$R$98,12,0)</f>
        <v>Projeto</v>
      </c>
      <c r="H23" s="11" t="s">
        <v>38</v>
      </c>
      <c r="I23" s="16"/>
    </row>
    <row r="24" spans="1:9" s="17" customFormat="1" x14ac:dyDescent="0.25">
      <c r="A24" s="11">
        <v>22</v>
      </c>
      <c r="B24" s="11" t="s">
        <v>70</v>
      </c>
      <c r="C24" s="11" t="s">
        <v>10</v>
      </c>
      <c r="D24" s="11" t="s">
        <v>72</v>
      </c>
      <c r="E24" s="11">
        <v>35</v>
      </c>
      <c r="F24" s="11" t="s">
        <v>41</v>
      </c>
      <c r="G24" s="15" t="str">
        <f>VLOOKUP($D24,[1]Detalhado!$D$10:$R$98,12,0)</f>
        <v>Ativo e Certificado</v>
      </c>
      <c r="H24" s="11" t="s">
        <v>38</v>
      </c>
      <c r="I24" s="16">
        <f>VLOOKUP(D24,'[2]Alô Minas! - Junho 2023'!$D$3:$I$159,6,FALSE)</f>
        <v>44868</v>
      </c>
    </row>
    <row r="25" spans="1:9" s="17" customFormat="1" x14ac:dyDescent="0.25">
      <c r="A25" s="11">
        <v>23</v>
      </c>
      <c r="B25" s="11" t="s">
        <v>73</v>
      </c>
      <c r="C25" s="11" t="s">
        <v>29</v>
      </c>
      <c r="D25" s="11" t="s">
        <v>74</v>
      </c>
      <c r="E25" s="11">
        <v>35</v>
      </c>
      <c r="F25" s="11" t="s">
        <v>75</v>
      </c>
      <c r="G25" s="15" t="str">
        <f>VLOOKUP($D25,[1]Detalhado!$D$10:$R$98,12,0)</f>
        <v>Ativo e Certificado</v>
      </c>
      <c r="H25" s="11" t="s">
        <v>38</v>
      </c>
      <c r="I25" s="16">
        <f>VLOOKUP(D25,'[2]Alô Minas! - Junho 2023'!$D$3:$I$159,6,FALSE)</f>
        <v>44927</v>
      </c>
    </row>
    <row r="26" spans="1:9" s="17" customFormat="1" x14ac:dyDescent="0.25">
      <c r="A26" s="11">
        <v>24</v>
      </c>
      <c r="B26" s="11" t="s">
        <v>198</v>
      </c>
      <c r="C26" s="11" t="s">
        <v>29</v>
      </c>
      <c r="D26" s="11" t="s">
        <v>199</v>
      </c>
      <c r="E26" s="11">
        <v>38</v>
      </c>
      <c r="F26" s="11" t="s">
        <v>197</v>
      </c>
      <c r="G26" s="23" t="s">
        <v>12</v>
      </c>
      <c r="H26" s="11" t="s">
        <v>330</v>
      </c>
      <c r="I26" s="16">
        <v>45108</v>
      </c>
    </row>
    <row r="27" spans="1:9" s="17" customFormat="1" x14ac:dyDescent="0.25">
      <c r="A27" s="11">
        <v>25</v>
      </c>
      <c r="B27" s="11" t="s">
        <v>76</v>
      </c>
      <c r="C27" s="11" t="s">
        <v>29</v>
      </c>
      <c r="D27" s="11" t="s">
        <v>77</v>
      </c>
      <c r="E27" s="11">
        <v>35</v>
      </c>
      <c r="F27" s="11" t="s">
        <v>78</v>
      </c>
      <c r="G27" s="15" t="str">
        <f>VLOOKUP($D27,[1]Detalhado!$D$10:$R$98,12,0)</f>
        <v>Ativo e Certificado</v>
      </c>
      <c r="H27" s="11" t="s">
        <v>38</v>
      </c>
      <c r="I27" s="16">
        <f>VLOOKUP(D27,'[2]Alô Minas! - Junho 2023'!$D$3:$I$159,6,FALSE)</f>
        <v>44862</v>
      </c>
    </row>
    <row r="28" spans="1:9" s="17" customFormat="1" x14ac:dyDescent="0.25">
      <c r="A28" s="11">
        <v>26</v>
      </c>
      <c r="B28" s="11" t="s">
        <v>128</v>
      </c>
      <c r="C28" s="11" t="s">
        <v>10</v>
      </c>
      <c r="D28" s="11" t="s">
        <v>129</v>
      </c>
      <c r="E28" s="11">
        <v>31</v>
      </c>
      <c r="F28" s="11" t="s">
        <v>49</v>
      </c>
      <c r="G28" s="15" t="str">
        <f>VLOOKUP($D28,[1]Detalhado!$D$10:$R$98,12,0)</f>
        <v>Construção</v>
      </c>
      <c r="H28" s="11" t="s">
        <v>38</v>
      </c>
      <c r="I28" s="16"/>
    </row>
    <row r="29" spans="1:9" s="17" customFormat="1" x14ac:dyDescent="0.25">
      <c r="A29" s="11">
        <v>27</v>
      </c>
      <c r="B29" s="11" t="s">
        <v>79</v>
      </c>
      <c r="C29" s="11" t="s">
        <v>10</v>
      </c>
      <c r="D29" s="11" t="s">
        <v>80</v>
      </c>
      <c r="E29" s="11">
        <v>35</v>
      </c>
      <c r="F29" s="11" t="s">
        <v>78</v>
      </c>
      <c r="G29" s="15" t="str">
        <f>VLOOKUP($D29,[1]Detalhado!$D$10:$R$98,12,0)</f>
        <v>Ativo e Certificado</v>
      </c>
      <c r="H29" s="11" t="s">
        <v>38</v>
      </c>
      <c r="I29" s="16">
        <f>VLOOKUP(D29,'[2]Alô Minas! - Junho 2023'!$D$3:$I$159,6,FALSE)</f>
        <v>44921</v>
      </c>
    </row>
    <row r="30" spans="1:9" s="17" customFormat="1" x14ac:dyDescent="0.25">
      <c r="A30" s="11">
        <v>28</v>
      </c>
      <c r="B30" s="19" t="s">
        <v>79</v>
      </c>
      <c r="C30" s="19" t="s">
        <v>29</v>
      </c>
      <c r="D30" s="19" t="s">
        <v>244</v>
      </c>
      <c r="E30" s="19">
        <v>35</v>
      </c>
      <c r="F30" s="19" t="s">
        <v>245</v>
      </c>
      <c r="G30" s="21" t="s">
        <v>12</v>
      </c>
      <c r="H30" s="11" t="s">
        <v>238</v>
      </c>
      <c r="I30" s="16">
        <f>VLOOKUP(D30,'[2]Alô Minas! - Junho 2023'!$D$3:$I$159,6,FALSE)</f>
        <v>44682</v>
      </c>
    </row>
    <row r="31" spans="1:9" s="17" customFormat="1" x14ac:dyDescent="0.25">
      <c r="A31" s="11">
        <v>29</v>
      </c>
      <c r="B31" s="11" t="s">
        <v>81</v>
      </c>
      <c r="C31" s="11" t="s">
        <v>10</v>
      </c>
      <c r="D31" s="11" t="s">
        <v>82</v>
      </c>
      <c r="E31" s="11">
        <v>32</v>
      </c>
      <c r="F31" s="11" t="s">
        <v>45</v>
      </c>
      <c r="G31" s="15" t="str">
        <f>VLOOKUP($D31,[1]Detalhado!$D$10:$R$98,12,0)</f>
        <v>Ativo e Certificado</v>
      </c>
      <c r="H31" s="11" t="s">
        <v>38</v>
      </c>
      <c r="I31" s="16">
        <f>VLOOKUP(D31,'[2]Alô Minas! - Junho 2023'!$D$3:$I$159,6,FALSE)</f>
        <v>44924</v>
      </c>
    </row>
    <row r="32" spans="1:9" s="17" customFormat="1" x14ac:dyDescent="0.25">
      <c r="A32" s="11">
        <v>30</v>
      </c>
      <c r="B32" s="11" t="s">
        <v>83</v>
      </c>
      <c r="C32" s="11" t="s">
        <v>29</v>
      </c>
      <c r="D32" s="11" t="s">
        <v>84</v>
      </c>
      <c r="E32" s="11">
        <v>31</v>
      </c>
      <c r="F32" s="11" t="s">
        <v>49</v>
      </c>
      <c r="G32" s="15" t="str">
        <f>VLOOKUP($D32,[1]Detalhado!$D$10:$R$98,12,0)</f>
        <v>Energia</v>
      </c>
      <c r="H32" s="11" t="s">
        <v>38</v>
      </c>
      <c r="I32" s="16"/>
    </row>
    <row r="33" spans="1:9" s="17" customFormat="1" x14ac:dyDescent="0.25">
      <c r="A33" s="11">
        <v>31</v>
      </c>
      <c r="B33" s="19" t="s">
        <v>246</v>
      </c>
      <c r="C33" s="19" t="s">
        <v>10</v>
      </c>
      <c r="D33" s="20" t="s">
        <v>247</v>
      </c>
      <c r="E33" s="19">
        <v>33</v>
      </c>
      <c r="F33" s="20" t="s">
        <v>237</v>
      </c>
      <c r="G33" s="21" t="s">
        <v>12</v>
      </c>
      <c r="H33" s="11" t="s">
        <v>238</v>
      </c>
      <c r="I33" s="16">
        <f>VLOOKUP(D33,'[2]Alô Minas! - Junho 2023'!$D$3:$I$159,6,FALSE)</f>
        <v>44713</v>
      </c>
    </row>
    <row r="34" spans="1:9" s="17" customFormat="1" x14ac:dyDescent="0.25">
      <c r="A34" s="11">
        <v>32</v>
      </c>
      <c r="B34" s="13" t="s">
        <v>14</v>
      </c>
      <c r="C34" s="14" t="s">
        <v>10</v>
      </c>
      <c r="D34" s="13" t="s">
        <v>15</v>
      </c>
      <c r="E34" s="14">
        <v>37</v>
      </c>
      <c r="F34" s="13">
        <v>1</v>
      </c>
      <c r="G34" s="15" t="s">
        <v>12</v>
      </c>
      <c r="H34" s="11" t="s">
        <v>13</v>
      </c>
      <c r="I34" s="16">
        <f>VLOOKUP(D34,'[2]Alô Minas! - Junho 2023'!$D$3:$I$159,6,FALSE)</f>
        <v>45078</v>
      </c>
    </row>
    <row r="35" spans="1:9" s="17" customFormat="1" x14ac:dyDescent="0.25">
      <c r="A35" s="11">
        <v>33</v>
      </c>
      <c r="B35" s="13" t="s">
        <v>17</v>
      </c>
      <c r="C35" s="14" t="s">
        <v>10</v>
      </c>
      <c r="D35" s="13" t="s">
        <v>18</v>
      </c>
      <c r="E35" s="14">
        <v>34</v>
      </c>
      <c r="F35" s="13">
        <v>1</v>
      </c>
      <c r="G35" s="15" t="s">
        <v>12</v>
      </c>
      <c r="H35" s="11" t="s">
        <v>13</v>
      </c>
      <c r="I35" s="16">
        <f>VLOOKUP(D35,'[2]Alô Minas! - Junho 2023'!$D$3:$I$159,6,FALSE)</f>
        <v>44927</v>
      </c>
    </row>
    <row r="36" spans="1:9" s="17" customFormat="1" x14ac:dyDescent="0.25">
      <c r="A36" s="11">
        <v>34</v>
      </c>
      <c r="B36" s="11" t="s">
        <v>200</v>
      </c>
      <c r="C36" s="11" t="s">
        <v>10</v>
      </c>
      <c r="D36" s="11" t="s">
        <v>201</v>
      </c>
      <c r="E36" s="11">
        <v>33</v>
      </c>
      <c r="F36" s="12" t="s">
        <v>202</v>
      </c>
      <c r="G36" s="23" t="s">
        <v>12</v>
      </c>
      <c r="H36" s="11" t="s">
        <v>330</v>
      </c>
      <c r="I36" s="16">
        <v>45108</v>
      </c>
    </row>
    <row r="37" spans="1:9" s="17" customFormat="1" x14ac:dyDescent="0.25">
      <c r="A37" s="11">
        <v>35</v>
      </c>
      <c r="B37" s="11" t="s">
        <v>200</v>
      </c>
      <c r="C37" s="11" t="s">
        <v>10</v>
      </c>
      <c r="D37" s="11" t="s">
        <v>203</v>
      </c>
      <c r="E37" s="11">
        <v>33</v>
      </c>
      <c r="F37" s="12" t="s">
        <v>202</v>
      </c>
      <c r="G37" s="15" t="s">
        <v>31</v>
      </c>
      <c r="H37" s="11" t="s">
        <v>330</v>
      </c>
      <c r="I37" s="16"/>
    </row>
    <row r="38" spans="1:9" s="17" customFormat="1" x14ac:dyDescent="0.25">
      <c r="A38" s="11">
        <v>36</v>
      </c>
      <c r="B38" s="19" t="s">
        <v>248</v>
      </c>
      <c r="C38" s="19" t="s">
        <v>29</v>
      </c>
      <c r="D38" s="19" t="s">
        <v>249</v>
      </c>
      <c r="E38" s="19">
        <v>31</v>
      </c>
      <c r="F38" s="20" t="s">
        <v>250</v>
      </c>
      <c r="G38" s="21" t="s">
        <v>12</v>
      </c>
      <c r="H38" s="11" t="s">
        <v>238</v>
      </c>
      <c r="I38" s="16">
        <f>VLOOKUP(D38,'[2]Alô Minas! - Junho 2023'!$D$3:$I$159,6,FALSE)</f>
        <v>44682</v>
      </c>
    </row>
    <row r="39" spans="1:9" s="17" customFormat="1" x14ac:dyDescent="0.25">
      <c r="A39" s="11">
        <v>37</v>
      </c>
      <c r="B39" s="11" t="s">
        <v>85</v>
      </c>
      <c r="C39" s="11" t="s">
        <v>10</v>
      </c>
      <c r="D39" s="11" t="s">
        <v>86</v>
      </c>
      <c r="E39" s="11">
        <v>31</v>
      </c>
      <c r="F39" s="11" t="s">
        <v>49</v>
      </c>
      <c r="G39" s="15" t="str">
        <f>VLOOKUP($D39,[1]Detalhado!$D$10:$R$98,12,0)</f>
        <v>Liberação do Terreno pela Prefeitura</v>
      </c>
      <c r="H39" s="11" t="s">
        <v>38</v>
      </c>
      <c r="I39" s="16"/>
    </row>
    <row r="40" spans="1:9" s="17" customFormat="1" x14ac:dyDescent="0.25">
      <c r="A40" s="11">
        <v>38</v>
      </c>
      <c r="B40" s="11" t="s">
        <v>85</v>
      </c>
      <c r="C40" s="11" t="s">
        <v>10</v>
      </c>
      <c r="D40" s="11" t="s">
        <v>87</v>
      </c>
      <c r="E40" s="11">
        <v>31</v>
      </c>
      <c r="F40" s="11" t="s">
        <v>49</v>
      </c>
      <c r="G40" s="15" t="str">
        <f>VLOOKUP($D40,[1]Detalhado!$D$10:$R$98,12,0)</f>
        <v>Definição do Terreno</v>
      </c>
      <c r="H40" s="11" t="s">
        <v>38</v>
      </c>
      <c r="I40" s="16"/>
    </row>
    <row r="41" spans="1:9" s="17" customFormat="1" x14ac:dyDescent="0.25">
      <c r="A41" s="11">
        <v>39</v>
      </c>
      <c r="B41" s="11" t="s">
        <v>204</v>
      </c>
      <c r="C41" s="11" t="s">
        <v>10</v>
      </c>
      <c r="D41" s="11" t="s">
        <v>205</v>
      </c>
      <c r="E41" s="11">
        <v>38</v>
      </c>
      <c r="F41" s="11" t="s">
        <v>197</v>
      </c>
      <c r="G41" s="15" t="s">
        <v>46</v>
      </c>
      <c r="H41" s="11" t="s">
        <v>330</v>
      </c>
      <c r="I41" s="16"/>
    </row>
    <row r="42" spans="1:9" s="17" customFormat="1" x14ac:dyDescent="0.25">
      <c r="A42" s="11">
        <v>40</v>
      </c>
      <c r="B42" s="11" t="s">
        <v>88</v>
      </c>
      <c r="C42" s="11" t="s">
        <v>10</v>
      </c>
      <c r="D42" s="11" t="s">
        <v>89</v>
      </c>
      <c r="E42" s="11">
        <v>31</v>
      </c>
      <c r="F42" s="11" t="s">
        <v>49</v>
      </c>
      <c r="G42" s="15" t="str">
        <f>VLOOKUP($D42,[1]Detalhado!$D$10:$R$98,12,0)</f>
        <v>Projeto</v>
      </c>
      <c r="H42" s="11" t="s">
        <v>38</v>
      </c>
      <c r="I42" s="16"/>
    </row>
    <row r="43" spans="1:9" s="17" customFormat="1" x14ac:dyDescent="0.25">
      <c r="A43" s="11">
        <v>41</v>
      </c>
      <c r="B43" s="11" t="s">
        <v>90</v>
      </c>
      <c r="C43" s="11" t="s">
        <v>10</v>
      </c>
      <c r="D43" s="11" t="s">
        <v>91</v>
      </c>
      <c r="E43" s="11">
        <v>35</v>
      </c>
      <c r="F43" s="11" t="s">
        <v>78</v>
      </c>
      <c r="G43" s="15" t="str">
        <f>VLOOKUP($D43,[1]Detalhado!$D$10:$R$98,12,0)</f>
        <v>Construção</v>
      </c>
      <c r="H43" s="11" t="s">
        <v>38</v>
      </c>
      <c r="I43" s="16"/>
    </row>
    <row r="44" spans="1:9" s="17" customFormat="1" x14ac:dyDescent="0.25">
      <c r="A44" s="11">
        <v>42</v>
      </c>
      <c r="B44" s="11" t="s">
        <v>90</v>
      </c>
      <c r="C44" s="11" t="s">
        <v>10</v>
      </c>
      <c r="D44" s="11" t="s">
        <v>92</v>
      </c>
      <c r="E44" s="11">
        <v>35</v>
      </c>
      <c r="F44" s="11" t="s">
        <v>75</v>
      </c>
      <c r="G44" s="15" t="str">
        <f>VLOOKUP($D44,[1]Detalhado!$D$10:$R$98,12,0)</f>
        <v>Liberação do Terreno pela Prefeitura</v>
      </c>
      <c r="H44" s="11" t="s">
        <v>38</v>
      </c>
      <c r="I44" s="16"/>
    </row>
    <row r="45" spans="1:9" s="17" customFormat="1" x14ac:dyDescent="0.25">
      <c r="A45" s="11">
        <v>43</v>
      </c>
      <c r="B45" s="11" t="s">
        <v>206</v>
      </c>
      <c r="C45" s="11" t="s">
        <v>10</v>
      </c>
      <c r="D45" s="11" t="s">
        <v>207</v>
      </c>
      <c r="E45" s="11">
        <v>38</v>
      </c>
      <c r="F45" s="11" t="s">
        <v>197</v>
      </c>
      <c r="G45" s="23" t="s">
        <v>12</v>
      </c>
      <c r="H45" s="11" t="s">
        <v>330</v>
      </c>
      <c r="I45" s="16">
        <v>45108</v>
      </c>
    </row>
    <row r="46" spans="1:9" s="17" customFormat="1" x14ac:dyDescent="0.25">
      <c r="A46" s="11">
        <v>44</v>
      </c>
      <c r="B46" s="11" t="s">
        <v>93</v>
      </c>
      <c r="C46" s="11" t="s">
        <v>29</v>
      </c>
      <c r="D46" s="11" t="s">
        <v>94</v>
      </c>
      <c r="E46" s="11">
        <v>35</v>
      </c>
      <c r="F46" s="11" t="s">
        <v>75</v>
      </c>
      <c r="G46" s="15" t="str">
        <f>VLOOKUP($D46,[1]Detalhado!$D$10:$R$98,12,0)</f>
        <v>Liberação do Terreno pela Prefeitura</v>
      </c>
      <c r="H46" s="11" t="s">
        <v>38</v>
      </c>
      <c r="I46" s="16"/>
    </row>
    <row r="47" spans="1:9" s="17" customFormat="1" x14ac:dyDescent="0.25">
      <c r="A47" s="11">
        <v>45</v>
      </c>
      <c r="B47" s="11" t="s">
        <v>95</v>
      </c>
      <c r="C47" s="11" t="s">
        <v>10</v>
      </c>
      <c r="D47" s="11" t="s">
        <v>96</v>
      </c>
      <c r="E47" s="11">
        <v>31</v>
      </c>
      <c r="F47" s="11" t="s">
        <v>49</v>
      </c>
      <c r="G47" s="15" t="str">
        <f>VLOOKUP($D47,[1]Detalhado!$D$10:$R$98,12,0)</f>
        <v>Ativo e Certificado</v>
      </c>
      <c r="H47" s="11" t="s">
        <v>38</v>
      </c>
      <c r="I47" s="16">
        <f>VLOOKUP(D47,'[2]Alô Minas! - Junho 2023'!$D$3:$I$159,6,FALSE)</f>
        <v>44925</v>
      </c>
    </row>
    <row r="48" spans="1:9" s="17" customFormat="1" x14ac:dyDescent="0.25">
      <c r="A48" s="11">
        <v>46</v>
      </c>
      <c r="B48" s="13" t="s">
        <v>19</v>
      </c>
      <c r="C48" s="14" t="s">
        <v>10</v>
      </c>
      <c r="D48" s="13" t="s">
        <v>21</v>
      </c>
      <c r="E48" s="14">
        <v>37</v>
      </c>
      <c r="F48" s="13">
        <v>1</v>
      </c>
      <c r="G48" s="15" t="s">
        <v>16</v>
      </c>
      <c r="H48" s="11" t="s">
        <v>13</v>
      </c>
      <c r="I48" s="16"/>
    </row>
    <row r="49" spans="1:9" s="17" customFormat="1" x14ac:dyDescent="0.25">
      <c r="A49" s="11">
        <v>47</v>
      </c>
      <c r="B49" s="13" t="s">
        <v>19</v>
      </c>
      <c r="C49" s="14" t="s">
        <v>10</v>
      </c>
      <c r="D49" s="13" t="s">
        <v>20</v>
      </c>
      <c r="E49" s="14">
        <v>37</v>
      </c>
      <c r="F49" s="13">
        <v>1</v>
      </c>
      <c r="G49" s="15" t="s">
        <v>12</v>
      </c>
      <c r="H49" s="11" t="s">
        <v>13</v>
      </c>
      <c r="I49" s="16">
        <v>45105</v>
      </c>
    </row>
    <row r="50" spans="1:9" s="17" customFormat="1" x14ac:dyDescent="0.25">
      <c r="A50" s="11">
        <v>48</v>
      </c>
      <c r="B50" s="11" t="s">
        <v>97</v>
      </c>
      <c r="C50" s="18" t="s">
        <v>10</v>
      </c>
      <c r="D50" s="11" t="s">
        <v>98</v>
      </c>
      <c r="E50" s="11">
        <v>35</v>
      </c>
      <c r="F50" s="11" t="s">
        <v>78</v>
      </c>
      <c r="G50" s="15" t="str">
        <f>VLOOKUP($D50,[1]Detalhado!$D$10:$R$98,12,0)</f>
        <v>Liberação do Terreno pela Prefeitura</v>
      </c>
      <c r="H50" s="11" t="s">
        <v>38</v>
      </c>
      <c r="I50" s="16"/>
    </row>
    <row r="51" spans="1:9" s="17" customFormat="1" x14ac:dyDescent="0.25">
      <c r="A51" s="11">
        <v>49</v>
      </c>
      <c r="B51" s="20" t="s">
        <v>251</v>
      </c>
      <c r="C51" s="19" t="s">
        <v>10</v>
      </c>
      <c r="D51" s="20" t="s">
        <v>252</v>
      </c>
      <c r="E51" s="19">
        <v>33</v>
      </c>
      <c r="F51" s="20" t="s">
        <v>237</v>
      </c>
      <c r="G51" s="21" t="s">
        <v>12</v>
      </c>
      <c r="H51" s="11" t="s">
        <v>238</v>
      </c>
      <c r="I51" s="16">
        <f>VLOOKUP(D51,'[2]Alô Minas! - Junho 2023'!$D$3:$I$159,6,FALSE)</f>
        <v>44774</v>
      </c>
    </row>
    <row r="52" spans="1:9" s="17" customFormat="1" x14ac:dyDescent="0.25">
      <c r="A52" s="11">
        <v>50</v>
      </c>
      <c r="B52" s="19" t="s">
        <v>274</v>
      </c>
      <c r="C52" s="19" t="s">
        <v>10</v>
      </c>
      <c r="D52" s="19" t="s">
        <v>275</v>
      </c>
      <c r="E52" s="19">
        <v>31</v>
      </c>
      <c r="F52" s="20" t="s">
        <v>250</v>
      </c>
      <c r="G52" s="21" t="s">
        <v>42</v>
      </c>
      <c r="H52" s="11" t="s">
        <v>238</v>
      </c>
      <c r="I52" s="16"/>
    </row>
    <row r="53" spans="1:9" s="17" customFormat="1" x14ac:dyDescent="0.25">
      <c r="A53" s="11">
        <v>51</v>
      </c>
      <c r="B53" s="11" t="s">
        <v>99</v>
      </c>
      <c r="C53" s="11" t="s">
        <v>10</v>
      </c>
      <c r="D53" s="11" t="s">
        <v>100</v>
      </c>
      <c r="E53" s="11">
        <v>32</v>
      </c>
      <c r="F53" s="11" t="s">
        <v>45</v>
      </c>
      <c r="G53" s="15" t="str">
        <f>VLOOKUP($D53,[1]Detalhado!$D$10:$R$98,12,0)</f>
        <v>RFI (Ready for Instalation)</v>
      </c>
      <c r="H53" s="11" t="s">
        <v>38</v>
      </c>
      <c r="I53" s="16"/>
    </row>
    <row r="54" spans="1:9" s="17" customFormat="1" x14ac:dyDescent="0.25">
      <c r="A54" s="11">
        <v>52</v>
      </c>
      <c r="B54" s="11" t="s">
        <v>99</v>
      </c>
      <c r="C54" s="11" t="s">
        <v>10</v>
      </c>
      <c r="D54" s="11" t="s">
        <v>101</v>
      </c>
      <c r="E54" s="11">
        <v>32</v>
      </c>
      <c r="F54" s="11" t="s">
        <v>45</v>
      </c>
      <c r="G54" s="15" t="str">
        <f>VLOOKUP($D54,[1]Detalhado!$D$10:$R$98,12,0)</f>
        <v>Energia</v>
      </c>
      <c r="H54" s="11" t="s">
        <v>38</v>
      </c>
      <c r="I54" s="16"/>
    </row>
    <row r="55" spans="1:9" s="17" customFormat="1" x14ac:dyDescent="0.25">
      <c r="A55" s="11">
        <v>53</v>
      </c>
      <c r="B55" s="11" t="s">
        <v>99</v>
      </c>
      <c r="C55" s="11" t="s">
        <v>10</v>
      </c>
      <c r="D55" s="11" t="s">
        <v>102</v>
      </c>
      <c r="E55" s="11">
        <v>32</v>
      </c>
      <c r="F55" s="11" t="s">
        <v>45</v>
      </c>
      <c r="G55" s="15" t="str">
        <f>VLOOKUP($D55,[1]Detalhado!$D$10:$R$98,12,0)</f>
        <v>Construção</v>
      </c>
      <c r="H55" s="11" t="s">
        <v>38</v>
      </c>
      <c r="I55" s="16"/>
    </row>
    <row r="56" spans="1:9" s="17" customFormat="1" x14ac:dyDescent="0.25">
      <c r="A56" s="11">
        <v>54</v>
      </c>
      <c r="B56" s="11" t="s">
        <v>99</v>
      </c>
      <c r="C56" s="11" t="s">
        <v>10</v>
      </c>
      <c r="D56" s="11" t="s">
        <v>103</v>
      </c>
      <c r="E56" s="11">
        <v>32</v>
      </c>
      <c r="F56" s="11" t="s">
        <v>45</v>
      </c>
      <c r="G56" s="15" t="str">
        <f>VLOOKUP($D56,[1]Detalhado!$D$10:$R$98,12,0)</f>
        <v>Construção</v>
      </c>
      <c r="H56" s="11" t="s">
        <v>38</v>
      </c>
      <c r="I56" s="16"/>
    </row>
    <row r="57" spans="1:9" s="17" customFormat="1" x14ac:dyDescent="0.25">
      <c r="A57" s="11">
        <v>55</v>
      </c>
      <c r="B57" s="11" t="s">
        <v>104</v>
      </c>
      <c r="C57" s="11" t="s">
        <v>10</v>
      </c>
      <c r="D57" s="11" t="s">
        <v>105</v>
      </c>
      <c r="E57" s="11">
        <v>31</v>
      </c>
      <c r="F57" s="11" t="s">
        <v>49</v>
      </c>
      <c r="G57" s="15" t="str">
        <f>VLOOKUP($D57,[1]Detalhado!$D$10:$R$98,12,0)</f>
        <v>Ativo e Certificado</v>
      </c>
      <c r="H57" s="11" t="s">
        <v>38</v>
      </c>
      <c r="I57" s="16">
        <f>VLOOKUP(D57,'[2]Alô Minas! - Junho 2023'!$D$3:$I$159,6,FALSE)</f>
        <v>44925</v>
      </c>
    </row>
    <row r="58" spans="1:9" s="17" customFormat="1" x14ac:dyDescent="0.25">
      <c r="A58" s="11">
        <v>56</v>
      </c>
      <c r="B58" s="11" t="s">
        <v>104</v>
      </c>
      <c r="C58" s="11" t="s">
        <v>29</v>
      </c>
      <c r="D58" s="11" t="s">
        <v>106</v>
      </c>
      <c r="E58" s="11">
        <v>31</v>
      </c>
      <c r="F58" s="11" t="s">
        <v>49</v>
      </c>
      <c r="G58" s="15" t="str">
        <f>VLOOKUP($D58,[1]Detalhado!$D$10:$R$98,12,0)</f>
        <v>RFI (Ready for Instalation)</v>
      </c>
      <c r="H58" s="11" t="s">
        <v>38</v>
      </c>
      <c r="I58" s="16"/>
    </row>
    <row r="59" spans="1:9" s="17" customFormat="1" x14ac:dyDescent="0.25">
      <c r="A59" s="11">
        <v>57</v>
      </c>
      <c r="B59" s="11" t="s">
        <v>104</v>
      </c>
      <c r="C59" s="11" t="s">
        <v>10</v>
      </c>
      <c r="D59" s="11" t="s">
        <v>107</v>
      </c>
      <c r="E59" s="11">
        <v>31</v>
      </c>
      <c r="F59" s="11" t="s">
        <v>37</v>
      </c>
      <c r="G59" s="15" t="str">
        <f>VLOOKUP($D59,[1]Detalhado!$D$10:$R$98,12,0)</f>
        <v>Ativo e Certificado</v>
      </c>
      <c r="H59" s="11" t="s">
        <v>38</v>
      </c>
      <c r="I59" s="16">
        <f>VLOOKUP(D59,'[2]Alô Minas! - Junho 2023'!$D$3:$I$159,6,FALSE)</f>
        <v>44925</v>
      </c>
    </row>
    <row r="60" spans="1:9" s="17" customFormat="1" x14ac:dyDescent="0.25">
      <c r="A60" s="11">
        <v>58</v>
      </c>
      <c r="B60" s="11" t="s">
        <v>104</v>
      </c>
      <c r="C60" s="11" t="s">
        <v>10</v>
      </c>
      <c r="D60" s="12" t="s">
        <v>108</v>
      </c>
      <c r="E60" s="11">
        <v>31</v>
      </c>
      <c r="F60" s="11" t="s">
        <v>37</v>
      </c>
      <c r="G60" s="15" t="str">
        <f>VLOOKUP($D60,[1]Detalhado!$D$10:$R$98,12,0)</f>
        <v>RFI (Ready for Instalation)</v>
      </c>
      <c r="H60" s="11" t="s">
        <v>38</v>
      </c>
      <c r="I60" s="16"/>
    </row>
    <row r="61" spans="1:9" s="17" customFormat="1" x14ac:dyDescent="0.25">
      <c r="A61" s="11">
        <v>59</v>
      </c>
      <c r="B61" s="11" t="s">
        <v>109</v>
      </c>
      <c r="C61" s="11" t="s">
        <v>10</v>
      </c>
      <c r="D61" s="11" t="s">
        <v>110</v>
      </c>
      <c r="E61" s="11">
        <v>32</v>
      </c>
      <c r="F61" s="11" t="s">
        <v>45</v>
      </c>
      <c r="G61" s="15" t="str">
        <f>VLOOKUP($D61,[1]Detalhado!$D$10:$R$98,12,0)</f>
        <v>RFI (Ready for Instalation)</v>
      </c>
      <c r="H61" s="11" t="s">
        <v>38</v>
      </c>
      <c r="I61" s="16"/>
    </row>
    <row r="62" spans="1:9" s="17" customFormat="1" x14ac:dyDescent="0.25">
      <c r="A62" s="11">
        <v>60</v>
      </c>
      <c r="B62" s="11" t="s">
        <v>109</v>
      </c>
      <c r="C62" s="11" t="s">
        <v>10</v>
      </c>
      <c r="D62" s="11" t="s">
        <v>111</v>
      </c>
      <c r="E62" s="11">
        <v>32</v>
      </c>
      <c r="F62" s="11" t="s">
        <v>45</v>
      </c>
      <c r="G62" s="15" t="str">
        <f>VLOOKUP($D62,[1]Detalhado!$D$10:$R$98,12,0)</f>
        <v>Construção</v>
      </c>
      <c r="H62" s="11" t="s">
        <v>38</v>
      </c>
      <c r="I62" s="16"/>
    </row>
    <row r="63" spans="1:9" s="17" customFormat="1" x14ac:dyDescent="0.25">
      <c r="A63" s="11">
        <v>61</v>
      </c>
      <c r="B63" s="11" t="s">
        <v>112</v>
      </c>
      <c r="C63" s="11" t="s">
        <v>10</v>
      </c>
      <c r="D63" s="11" t="s">
        <v>113</v>
      </c>
      <c r="E63" s="11">
        <v>35</v>
      </c>
      <c r="F63" s="11" t="s">
        <v>78</v>
      </c>
      <c r="G63" s="15" t="str">
        <f>VLOOKUP($D63,[1]Detalhado!$D$10:$R$98,12,0)</f>
        <v>Licenciamento</v>
      </c>
      <c r="H63" s="11" t="s">
        <v>38</v>
      </c>
      <c r="I63" s="16"/>
    </row>
    <row r="64" spans="1:9" s="17" customFormat="1" x14ac:dyDescent="0.25">
      <c r="A64" s="11">
        <v>62</v>
      </c>
      <c r="B64" s="11" t="s">
        <v>112</v>
      </c>
      <c r="C64" s="11" t="s">
        <v>10</v>
      </c>
      <c r="D64" s="11" t="s">
        <v>114</v>
      </c>
      <c r="E64" s="11">
        <v>35</v>
      </c>
      <c r="F64" s="11" t="s">
        <v>78</v>
      </c>
      <c r="G64" s="15" t="str">
        <f>VLOOKUP($D64,[1]Detalhado!$D$10:$R$98,12,0)</f>
        <v>Liberação do Terreno pela Prefeitura</v>
      </c>
      <c r="H64" s="11" t="s">
        <v>38</v>
      </c>
      <c r="I64" s="16"/>
    </row>
    <row r="65" spans="1:9" s="17" customFormat="1" x14ac:dyDescent="0.25">
      <c r="A65" s="11">
        <v>63</v>
      </c>
      <c r="B65" s="11" t="s">
        <v>112</v>
      </c>
      <c r="C65" s="11" t="s">
        <v>29</v>
      </c>
      <c r="D65" s="11" t="s">
        <v>115</v>
      </c>
      <c r="E65" s="11">
        <v>35</v>
      </c>
      <c r="F65" s="11" t="s">
        <v>78</v>
      </c>
      <c r="G65" s="15" t="str">
        <f>VLOOKUP($D65,[1]Detalhado!$D$10:$R$98,12,0)</f>
        <v>Liberação do Terreno pela Prefeitura</v>
      </c>
      <c r="H65" s="11" t="s">
        <v>38</v>
      </c>
      <c r="I65" s="16"/>
    </row>
    <row r="66" spans="1:9" s="17" customFormat="1" x14ac:dyDescent="0.25">
      <c r="A66" s="11">
        <v>64</v>
      </c>
      <c r="B66" s="11" t="s">
        <v>116</v>
      </c>
      <c r="C66" s="11" t="s">
        <v>29</v>
      </c>
      <c r="D66" s="11" t="s">
        <v>117</v>
      </c>
      <c r="E66" s="11">
        <v>32</v>
      </c>
      <c r="F66" s="11" t="s">
        <v>45</v>
      </c>
      <c r="G66" s="15" t="str">
        <f>VLOOKUP($D66,[1]Detalhado!$D$10:$R$98,12,0)</f>
        <v>Ativo e Certificado</v>
      </c>
      <c r="H66" s="11" t="s">
        <v>38</v>
      </c>
      <c r="I66" s="16">
        <f>VLOOKUP(D66,'[2]Alô Minas! - Junho 2023'!$D$3:$I$159,6,FALSE)</f>
        <v>44925</v>
      </c>
    </row>
    <row r="67" spans="1:9" s="17" customFormat="1" x14ac:dyDescent="0.25">
      <c r="A67" s="11">
        <v>65</v>
      </c>
      <c r="B67" s="19" t="s">
        <v>253</v>
      </c>
      <c r="C67" s="19" t="s">
        <v>10</v>
      </c>
      <c r="D67" s="20" t="s">
        <v>254</v>
      </c>
      <c r="E67" s="19">
        <v>33</v>
      </c>
      <c r="F67" s="20" t="s">
        <v>237</v>
      </c>
      <c r="G67" s="21" t="s">
        <v>12</v>
      </c>
      <c r="H67" s="11" t="s">
        <v>238</v>
      </c>
      <c r="I67" s="16">
        <f>VLOOKUP(D67,'[2]Alô Minas! - Junho 2023'!$D$3:$I$159,6,FALSE)</f>
        <v>44682</v>
      </c>
    </row>
    <row r="68" spans="1:9" s="17" customFormat="1" x14ac:dyDescent="0.25">
      <c r="A68" s="11">
        <v>66</v>
      </c>
      <c r="B68" s="11" t="s">
        <v>118</v>
      </c>
      <c r="C68" s="11" t="s">
        <v>29</v>
      </c>
      <c r="D68" s="11" t="s">
        <v>119</v>
      </c>
      <c r="E68" s="11">
        <v>31</v>
      </c>
      <c r="F68" s="11" t="s">
        <v>49</v>
      </c>
      <c r="G68" s="15" t="str">
        <f>VLOOKUP($D68,[1]Detalhado!$D$10:$R$98,12,0)</f>
        <v>Liberação do Terreno pela Prefeitura</v>
      </c>
      <c r="H68" s="11" t="s">
        <v>38</v>
      </c>
      <c r="I68" s="16"/>
    </row>
    <row r="69" spans="1:9" s="17" customFormat="1" x14ac:dyDescent="0.25">
      <c r="A69" s="11">
        <v>67</v>
      </c>
      <c r="B69" s="19" t="s">
        <v>255</v>
      </c>
      <c r="C69" s="19" t="s">
        <v>10</v>
      </c>
      <c r="D69" s="20" t="s">
        <v>256</v>
      </c>
      <c r="E69" s="19">
        <v>31</v>
      </c>
      <c r="F69" s="20" t="s">
        <v>250</v>
      </c>
      <c r="G69" s="21" t="s">
        <v>314</v>
      </c>
      <c r="H69" s="11" t="s">
        <v>238</v>
      </c>
      <c r="I69" s="16"/>
    </row>
    <row r="70" spans="1:9" s="17" customFormat="1" x14ac:dyDescent="0.25">
      <c r="A70" s="11">
        <v>68</v>
      </c>
      <c r="B70" s="19" t="s">
        <v>255</v>
      </c>
      <c r="C70" s="19" t="s">
        <v>10</v>
      </c>
      <c r="D70" s="19" t="s">
        <v>257</v>
      </c>
      <c r="E70" s="19">
        <v>31</v>
      </c>
      <c r="F70" s="20" t="s">
        <v>258</v>
      </c>
      <c r="G70" s="21" t="s">
        <v>320</v>
      </c>
      <c r="H70" s="11" t="s">
        <v>238</v>
      </c>
      <c r="I70" s="16"/>
    </row>
    <row r="71" spans="1:9" s="17" customFormat="1" x14ac:dyDescent="0.25">
      <c r="A71" s="11">
        <v>69</v>
      </c>
      <c r="B71" s="19" t="s">
        <v>276</v>
      </c>
      <c r="C71" s="19" t="s">
        <v>29</v>
      </c>
      <c r="D71" s="19" t="s">
        <v>277</v>
      </c>
      <c r="E71" s="19">
        <v>33</v>
      </c>
      <c r="F71" s="20" t="s">
        <v>278</v>
      </c>
      <c r="G71" s="21" t="s">
        <v>59</v>
      </c>
      <c r="H71" s="11" t="s">
        <v>238</v>
      </c>
      <c r="I71" s="16"/>
    </row>
    <row r="72" spans="1:9" s="17" customFormat="1" x14ac:dyDescent="0.25">
      <c r="A72" s="11">
        <v>70</v>
      </c>
      <c r="B72" s="19" t="s">
        <v>279</v>
      </c>
      <c r="C72" s="19" t="s">
        <v>29</v>
      </c>
      <c r="D72" s="19" t="s">
        <v>280</v>
      </c>
      <c r="E72" s="19">
        <v>33</v>
      </c>
      <c r="F72" s="20" t="s">
        <v>237</v>
      </c>
      <c r="G72" s="21" t="s">
        <v>42</v>
      </c>
      <c r="H72" s="11" t="s">
        <v>238</v>
      </c>
      <c r="I72" s="16"/>
    </row>
    <row r="73" spans="1:9" s="17" customFormat="1" x14ac:dyDescent="0.25">
      <c r="A73" s="11">
        <v>71</v>
      </c>
      <c r="B73" s="19" t="s">
        <v>281</v>
      </c>
      <c r="C73" s="19" t="s">
        <v>29</v>
      </c>
      <c r="D73" s="20" t="s">
        <v>282</v>
      </c>
      <c r="E73" s="19">
        <v>38</v>
      </c>
      <c r="F73" s="19" t="s">
        <v>243</v>
      </c>
      <c r="G73" s="21" t="s">
        <v>31</v>
      </c>
      <c r="H73" s="11" t="s">
        <v>238</v>
      </c>
      <c r="I73" s="16"/>
    </row>
    <row r="74" spans="1:9" s="17" customFormat="1" x14ac:dyDescent="0.25">
      <c r="A74" s="11">
        <v>72</v>
      </c>
      <c r="B74" s="19" t="s">
        <v>281</v>
      </c>
      <c r="C74" s="19" t="s">
        <v>29</v>
      </c>
      <c r="D74" s="20" t="s">
        <v>283</v>
      </c>
      <c r="E74" s="19">
        <v>38</v>
      </c>
      <c r="F74" s="19" t="s">
        <v>243</v>
      </c>
      <c r="G74" s="21" t="s">
        <v>31</v>
      </c>
      <c r="H74" s="11" t="s">
        <v>238</v>
      </c>
      <c r="I74" s="16"/>
    </row>
    <row r="75" spans="1:9" s="17" customFormat="1" x14ac:dyDescent="0.25">
      <c r="A75" s="11">
        <v>73</v>
      </c>
      <c r="B75" s="20" t="s">
        <v>281</v>
      </c>
      <c r="C75" s="19" t="s">
        <v>29</v>
      </c>
      <c r="D75" s="20" t="s">
        <v>284</v>
      </c>
      <c r="E75" s="19">
        <v>38</v>
      </c>
      <c r="F75" s="19" t="s">
        <v>243</v>
      </c>
      <c r="G75" s="21" t="s">
        <v>31</v>
      </c>
      <c r="H75" s="11" t="s">
        <v>238</v>
      </c>
      <c r="I75" s="16"/>
    </row>
    <row r="76" spans="1:9" s="17" customFormat="1" x14ac:dyDescent="0.25">
      <c r="A76" s="11">
        <v>74</v>
      </c>
      <c r="B76" s="12" t="s">
        <v>120</v>
      </c>
      <c r="C76" s="11" t="s">
        <v>29</v>
      </c>
      <c r="D76" s="12" t="s">
        <v>121</v>
      </c>
      <c r="E76" s="11">
        <v>35</v>
      </c>
      <c r="F76" s="11" t="s">
        <v>78</v>
      </c>
      <c r="G76" s="15" t="str">
        <f>VLOOKUP($D76,[1]Detalhado!$D$10:$R$98,12,0)</f>
        <v>RFI (Ready for Instalation)</v>
      </c>
      <c r="H76" s="11" t="s">
        <v>38</v>
      </c>
      <c r="I76" s="16"/>
    </row>
    <row r="77" spans="1:9" s="17" customFormat="1" x14ac:dyDescent="0.25">
      <c r="A77" s="11">
        <v>75</v>
      </c>
      <c r="B77" s="12" t="s">
        <v>122</v>
      </c>
      <c r="C77" s="11" t="s">
        <v>29</v>
      </c>
      <c r="D77" s="12" t="s">
        <v>123</v>
      </c>
      <c r="E77" s="11">
        <v>31</v>
      </c>
      <c r="F77" s="11" t="s">
        <v>49</v>
      </c>
      <c r="G77" s="15" t="str">
        <f>VLOOKUP($D77,[1]Detalhado!$D$10:$R$98,12,0)</f>
        <v>Projeto</v>
      </c>
      <c r="H77" s="11" t="s">
        <v>38</v>
      </c>
      <c r="I77" s="16"/>
    </row>
    <row r="78" spans="1:9" s="17" customFormat="1" x14ac:dyDescent="0.25">
      <c r="A78" s="11">
        <v>76</v>
      </c>
      <c r="B78" s="11" t="s">
        <v>124</v>
      </c>
      <c r="C78" s="11" t="s">
        <v>29</v>
      </c>
      <c r="D78" s="11" t="s">
        <v>125</v>
      </c>
      <c r="E78" s="11">
        <v>31</v>
      </c>
      <c r="F78" s="11" t="s">
        <v>37</v>
      </c>
      <c r="G78" s="15" t="str">
        <f>VLOOKUP($D78,[1]Detalhado!$D$10:$R$98,12,0)</f>
        <v>RFI (Ready for Instalation)</v>
      </c>
      <c r="H78" s="11" t="s">
        <v>38</v>
      </c>
      <c r="I78" s="16"/>
    </row>
    <row r="79" spans="1:9" s="17" customFormat="1" x14ac:dyDescent="0.25">
      <c r="A79" s="11">
        <v>77</v>
      </c>
      <c r="B79" s="19" t="s">
        <v>285</v>
      </c>
      <c r="C79" s="19" t="s">
        <v>10</v>
      </c>
      <c r="D79" s="20" t="s">
        <v>286</v>
      </c>
      <c r="E79" s="19">
        <v>33</v>
      </c>
      <c r="F79" s="20" t="s">
        <v>237</v>
      </c>
      <c r="G79" s="21" t="s">
        <v>59</v>
      </c>
      <c r="H79" s="11" t="s">
        <v>238</v>
      </c>
      <c r="I79" s="16"/>
    </row>
    <row r="80" spans="1:9" s="17" customFormat="1" x14ac:dyDescent="0.25">
      <c r="A80" s="11">
        <v>78</v>
      </c>
      <c r="B80" s="12" t="s">
        <v>208</v>
      </c>
      <c r="C80" s="11" t="s">
        <v>10</v>
      </c>
      <c r="D80" s="11" t="s">
        <v>209</v>
      </c>
      <c r="E80" s="11">
        <v>33</v>
      </c>
      <c r="F80" s="12" t="s">
        <v>202</v>
      </c>
      <c r="G80" s="15" t="s">
        <v>12</v>
      </c>
      <c r="H80" s="11" t="s">
        <v>330</v>
      </c>
      <c r="I80" s="16">
        <f>VLOOKUP(D80,'[2]Alô Minas! - Junho 2023'!$D$3:$I$159,6,FALSE)</f>
        <v>44774</v>
      </c>
    </row>
    <row r="81" spans="1:9" s="17" customFormat="1" x14ac:dyDescent="0.25">
      <c r="A81" s="11">
        <v>79</v>
      </c>
      <c r="B81" s="11" t="s">
        <v>210</v>
      </c>
      <c r="C81" s="11" t="s">
        <v>10</v>
      </c>
      <c r="D81" s="11" t="s">
        <v>211</v>
      </c>
      <c r="E81" s="11">
        <v>33</v>
      </c>
      <c r="F81" s="12" t="s">
        <v>202</v>
      </c>
      <c r="G81" s="15" t="s">
        <v>59</v>
      </c>
      <c r="H81" s="11" t="s">
        <v>330</v>
      </c>
      <c r="I81" s="16"/>
    </row>
    <row r="82" spans="1:9" s="17" customFormat="1" x14ac:dyDescent="0.25">
      <c r="A82" s="11">
        <v>80</v>
      </c>
      <c r="B82" s="11" t="s">
        <v>126</v>
      </c>
      <c r="C82" s="11" t="s">
        <v>29</v>
      </c>
      <c r="D82" s="12" t="s">
        <v>127</v>
      </c>
      <c r="E82" s="11">
        <v>32</v>
      </c>
      <c r="F82" s="11" t="s">
        <v>45</v>
      </c>
      <c r="G82" s="15" t="str">
        <f>VLOOKUP($D82,[1]Detalhado!$D$10:$R$98,12,0)</f>
        <v>Projeto</v>
      </c>
      <c r="H82" s="11" t="s">
        <v>38</v>
      </c>
      <c r="I82" s="16"/>
    </row>
    <row r="83" spans="1:9" s="17" customFormat="1" x14ac:dyDescent="0.25">
      <c r="A83" s="11">
        <v>81</v>
      </c>
      <c r="B83" s="11" t="s">
        <v>126</v>
      </c>
      <c r="C83" s="11" t="s">
        <v>29</v>
      </c>
      <c r="D83" s="12" t="s">
        <v>130</v>
      </c>
      <c r="E83" s="11">
        <v>32</v>
      </c>
      <c r="F83" s="11" t="s">
        <v>45</v>
      </c>
      <c r="G83" s="15" t="str">
        <f>VLOOKUP($D83,[1]Detalhado!$D$10:$R$98,12,0)</f>
        <v>Construção</v>
      </c>
      <c r="H83" s="11" t="s">
        <v>38</v>
      </c>
      <c r="I83" s="16"/>
    </row>
    <row r="84" spans="1:9" s="17" customFormat="1" x14ac:dyDescent="0.25">
      <c r="A84" s="11">
        <v>82</v>
      </c>
      <c r="B84" s="11" t="s">
        <v>126</v>
      </c>
      <c r="C84" s="11" t="s">
        <v>29</v>
      </c>
      <c r="D84" s="12" t="s">
        <v>131</v>
      </c>
      <c r="E84" s="11">
        <v>32</v>
      </c>
      <c r="F84" s="11" t="s">
        <v>45</v>
      </c>
      <c r="G84" s="15" t="str">
        <f>VLOOKUP($D84,[1]Detalhado!$D$10:$R$98,12,0)</f>
        <v>Planejamento</v>
      </c>
      <c r="H84" s="11" t="s">
        <v>38</v>
      </c>
      <c r="I84" s="16"/>
    </row>
    <row r="85" spans="1:9" s="17" customFormat="1" x14ac:dyDescent="0.25">
      <c r="A85" s="11">
        <v>83</v>
      </c>
      <c r="B85" s="11" t="s">
        <v>126</v>
      </c>
      <c r="C85" s="11" t="s">
        <v>29</v>
      </c>
      <c r="D85" s="11" t="s">
        <v>132</v>
      </c>
      <c r="E85" s="11">
        <v>32</v>
      </c>
      <c r="F85" s="11" t="s">
        <v>45</v>
      </c>
      <c r="G85" s="15" t="str">
        <f>VLOOKUP($D85,[1]Detalhado!$D$10:$R$98,12,0)</f>
        <v>Construção</v>
      </c>
      <c r="H85" s="11" t="s">
        <v>38</v>
      </c>
      <c r="I85" s="16"/>
    </row>
    <row r="86" spans="1:9" s="17" customFormat="1" x14ac:dyDescent="0.25">
      <c r="A86" s="11">
        <v>84</v>
      </c>
      <c r="B86" s="11" t="s">
        <v>133</v>
      </c>
      <c r="C86" s="11" t="s">
        <v>10</v>
      </c>
      <c r="D86" s="11" t="s">
        <v>134</v>
      </c>
      <c r="E86" s="11">
        <v>32</v>
      </c>
      <c r="F86" s="11" t="s">
        <v>45</v>
      </c>
      <c r="G86" s="15" t="str">
        <f>VLOOKUP($D86,[1]Detalhado!$D$10:$R$98,12,0)</f>
        <v>Projeto</v>
      </c>
      <c r="H86" s="11" t="s">
        <v>38</v>
      </c>
      <c r="I86" s="16"/>
    </row>
    <row r="87" spans="1:9" s="17" customFormat="1" x14ac:dyDescent="0.25">
      <c r="A87" s="11">
        <v>85</v>
      </c>
      <c r="B87" s="19" t="s">
        <v>259</v>
      </c>
      <c r="C87" s="19" t="s">
        <v>10</v>
      </c>
      <c r="D87" s="19" t="s">
        <v>260</v>
      </c>
      <c r="E87" s="19">
        <v>38</v>
      </c>
      <c r="F87" s="19" t="s">
        <v>243</v>
      </c>
      <c r="G87" s="21" t="s">
        <v>12</v>
      </c>
      <c r="H87" s="11" t="s">
        <v>238</v>
      </c>
      <c r="I87" s="16">
        <f>VLOOKUP(D87,'[2]Alô Minas! - Junho 2023'!$D$3:$I$159,6,FALSE)</f>
        <v>44743</v>
      </c>
    </row>
    <row r="88" spans="1:9" s="17" customFormat="1" x14ac:dyDescent="0.25">
      <c r="A88" s="11">
        <v>86</v>
      </c>
      <c r="B88" s="11" t="s">
        <v>212</v>
      </c>
      <c r="C88" s="11" t="s">
        <v>29</v>
      </c>
      <c r="D88" s="11" t="s">
        <v>213</v>
      </c>
      <c r="E88" s="11">
        <v>33</v>
      </c>
      <c r="F88" s="12" t="s">
        <v>202</v>
      </c>
      <c r="G88" s="15" t="s">
        <v>12</v>
      </c>
      <c r="H88" s="11" t="s">
        <v>330</v>
      </c>
      <c r="I88" s="16">
        <f>VLOOKUP(D88,'[2]Alô Minas! - Junho 2023'!$D$3:$I$159,6,FALSE)</f>
        <v>45078</v>
      </c>
    </row>
    <row r="89" spans="1:9" s="17" customFormat="1" x14ac:dyDescent="0.25">
      <c r="A89" s="11">
        <v>87</v>
      </c>
      <c r="B89" s="11" t="s">
        <v>135</v>
      </c>
      <c r="C89" s="11" t="s">
        <v>29</v>
      </c>
      <c r="D89" s="12" t="s">
        <v>136</v>
      </c>
      <c r="E89" s="11">
        <v>35</v>
      </c>
      <c r="F89" s="11" t="s">
        <v>75</v>
      </c>
      <c r="G89" s="15" t="str">
        <f>VLOOKUP($D89,[1]Detalhado!$D$10:$R$98,12,0)</f>
        <v>Projeto</v>
      </c>
      <c r="H89" s="11" t="s">
        <v>38</v>
      </c>
      <c r="I89" s="16"/>
    </row>
    <row r="90" spans="1:9" s="17" customFormat="1" x14ac:dyDescent="0.25">
      <c r="A90" s="11">
        <v>88</v>
      </c>
      <c r="B90" s="11" t="s">
        <v>137</v>
      </c>
      <c r="C90" s="11" t="s">
        <v>10</v>
      </c>
      <c r="D90" s="12" t="s">
        <v>138</v>
      </c>
      <c r="E90" s="11">
        <v>31</v>
      </c>
      <c r="F90" s="11" t="s">
        <v>49</v>
      </c>
      <c r="G90" s="15" t="str">
        <f>VLOOKUP($D90,[1]Detalhado!$D$10:$R$98,12,0)</f>
        <v>Licenciamento</v>
      </c>
      <c r="H90" s="11" t="s">
        <v>38</v>
      </c>
      <c r="I90" s="16"/>
    </row>
    <row r="91" spans="1:9" s="17" customFormat="1" x14ac:dyDescent="0.25">
      <c r="A91" s="11">
        <v>89</v>
      </c>
      <c r="B91" s="19" t="s">
        <v>287</v>
      </c>
      <c r="C91" s="19" t="s">
        <v>10</v>
      </c>
      <c r="D91" s="20" t="s">
        <v>288</v>
      </c>
      <c r="E91" s="19">
        <v>33</v>
      </c>
      <c r="F91" s="20" t="s">
        <v>237</v>
      </c>
      <c r="G91" s="21" t="s">
        <v>42</v>
      </c>
      <c r="H91" s="11" t="s">
        <v>238</v>
      </c>
      <c r="I91" s="16"/>
    </row>
    <row r="92" spans="1:9" s="17" customFormat="1" x14ac:dyDescent="0.25">
      <c r="A92" s="11">
        <v>90</v>
      </c>
      <c r="B92" s="19" t="s">
        <v>289</v>
      </c>
      <c r="C92" s="19" t="s">
        <v>29</v>
      </c>
      <c r="D92" s="20" t="s">
        <v>290</v>
      </c>
      <c r="E92" s="19">
        <v>33</v>
      </c>
      <c r="F92" s="20" t="s">
        <v>237</v>
      </c>
      <c r="G92" s="21" t="s">
        <v>314</v>
      </c>
      <c r="H92" s="11" t="s">
        <v>238</v>
      </c>
      <c r="I92" s="16"/>
    </row>
    <row r="93" spans="1:9" s="17" customFormat="1" x14ac:dyDescent="0.25">
      <c r="A93" s="11">
        <v>91</v>
      </c>
      <c r="B93" s="19" t="s">
        <v>291</v>
      </c>
      <c r="C93" s="19" t="s">
        <v>10</v>
      </c>
      <c r="D93" s="20" t="s">
        <v>292</v>
      </c>
      <c r="E93" s="19">
        <v>33</v>
      </c>
      <c r="F93" s="20" t="s">
        <v>237</v>
      </c>
      <c r="G93" s="21" t="s">
        <v>42</v>
      </c>
      <c r="H93" s="11" t="s">
        <v>238</v>
      </c>
      <c r="I93" s="16"/>
    </row>
    <row r="94" spans="1:9" s="17" customFormat="1" x14ac:dyDescent="0.25">
      <c r="A94" s="11">
        <v>92</v>
      </c>
      <c r="B94" s="11" t="s">
        <v>139</v>
      </c>
      <c r="C94" s="11" t="s">
        <v>29</v>
      </c>
      <c r="D94" s="12" t="s">
        <v>140</v>
      </c>
      <c r="E94" s="11">
        <v>32</v>
      </c>
      <c r="F94" s="11" t="s">
        <v>45</v>
      </c>
      <c r="G94" s="15" t="str">
        <f>VLOOKUP($D94,[1]Detalhado!$D$10:$R$98,12,0)</f>
        <v>Construção</v>
      </c>
      <c r="H94" s="11" t="s">
        <v>38</v>
      </c>
      <c r="I94" s="16"/>
    </row>
    <row r="95" spans="1:9" s="17" customFormat="1" x14ac:dyDescent="0.25">
      <c r="A95" s="11">
        <v>93</v>
      </c>
      <c r="B95" s="11" t="s">
        <v>139</v>
      </c>
      <c r="C95" s="11" t="s">
        <v>29</v>
      </c>
      <c r="D95" s="12" t="s">
        <v>141</v>
      </c>
      <c r="E95" s="11">
        <v>32</v>
      </c>
      <c r="F95" s="11" t="s">
        <v>45</v>
      </c>
      <c r="G95" s="15" t="str">
        <f>VLOOKUP($D95,[1]Detalhado!$D$10:$R$98,12,0)</f>
        <v>Liberação do Terreno pela Prefeitura</v>
      </c>
      <c r="H95" s="11" t="s">
        <v>38</v>
      </c>
      <c r="I95" s="16"/>
    </row>
    <row r="96" spans="1:9" s="17" customFormat="1" x14ac:dyDescent="0.25">
      <c r="A96" s="11">
        <v>94</v>
      </c>
      <c r="B96" s="11" t="s">
        <v>139</v>
      </c>
      <c r="C96" s="11" t="s">
        <v>29</v>
      </c>
      <c r="D96" s="12" t="s">
        <v>142</v>
      </c>
      <c r="E96" s="11">
        <v>32</v>
      </c>
      <c r="F96" s="11" t="s">
        <v>45</v>
      </c>
      <c r="G96" s="15" t="str">
        <f>VLOOKUP($D96,[1]Detalhado!$D$10:$R$98,12,0)</f>
        <v>RFI (Ready for Instalation)</v>
      </c>
      <c r="H96" s="11" t="s">
        <v>38</v>
      </c>
      <c r="I96" s="16"/>
    </row>
    <row r="97" spans="1:9" s="17" customFormat="1" x14ac:dyDescent="0.25">
      <c r="A97" s="11">
        <v>95</v>
      </c>
      <c r="B97" s="11" t="s">
        <v>139</v>
      </c>
      <c r="C97" s="11" t="s">
        <v>29</v>
      </c>
      <c r="D97" s="12" t="s">
        <v>143</v>
      </c>
      <c r="E97" s="11">
        <v>32</v>
      </c>
      <c r="F97" s="11" t="s">
        <v>45</v>
      </c>
      <c r="G97" s="15" t="str">
        <f>VLOOKUP($D97,[1]Detalhado!$D$10:$R$98,12,0)</f>
        <v>Liberação do Terreno pela Prefeitura</v>
      </c>
      <c r="H97" s="11" t="s">
        <v>38</v>
      </c>
      <c r="I97" s="16"/>
    </row>
    <row r="98" spans="1:9" s="17" customFormat="1" x14ac:dyDescent="0.25">
      <c r="A98" s="11">
        <v>96</v>
      </c>
      <c r="B98" s="13" t="s">
        <v>23</v>
      </c>
      <c r="C98" s="14" t="s">
        <v>10</v>
      </c>
      <c r="D98" s="13" t="s">
        <v>24</v>
      </c>
      <c r="E98" s="14">
        <v>34</v>
      </c>
      <c r="F98" s="13">
        <v>1</v>
      </c>
      <c r="G98" s="15" t="s">
        <v>12</v>
      </c>
      <c r="H98" s="11" t="s">
        <v>13</v>
      </c>
      <c r="I98" s="16">
        <f>VLOOKUP(D98,'[2]Alô Minas! - Junho 2023'!$D$3:$I$159,6,FALSE)</f>
        <v>44927</v>
      </c>
    </row>
    <row r="99" spans="1:9" s="17" customFormat="1" x14ac:dyDescent="0.25">
      <c r="A99" s="11">
        <v>97</v>
      </c>
      <c r="B99" s="19" t="s">
        <v>261</v>
      </c>
      <c r="C99" s="19" t="s">
        <v>10</v>
      </c>
      <c r="D99" s="20" t="s">
        <v>262</v>
      </c>
      <c r="E99" s="19">
        <v>35</v>
      </c>
      <c r="F99" s="19" t="s">
        <v>245</v>
      </c>
      <c r="G99" s="21" t="s">
        <v>12</v>
      </c>
      <c r="H99" s="11" t="s">
        <v>238</v>
      </c>
      <c r="I99" s="16">
        <f>VLOOKUP(D99,'[2]Alô Minas! - Junho 2023'!$D$3:$I$159,6,FALSE)</f>
        <v>44774</v>
      </c>
    </row>
    <row r="100" spans="1:9" s="17" customFormat="1" x14ac:dyDescent="0.25">
      <c r="A100" s="11">
        <v>98</v>
      </c>
      <c r="B100" s="11" t="s">
        <v>144</v>
      </c>
      <c r="C100" s="18" t="s">
        <v>10</v>
      </c>
      <c r="D100" s="12" t="s">
        <v>145</v>
      </c>
      <c r="E100" s="11">
        <v>32</v>
      </c>
      <c r="F100" s="11" t="s">
        <v>45</v>
      </c>
      <c r="G100" s="15" t="str">
        <f>VLOOKUP($D100,[1]Detalhado!$D$10:$R$98,12,0)</f>
        <v>Liberação do Terreno pela Prefeitura</v>
      </c>
      <c r="H100" s="11" t="s">
        <v>38</v>
      </c>
      <c r="I100" s="16"/>
    </row>
    <row r="101" spans="1:9" s="17" customFormat="1" x14ac:dyDescent="0.25">
      <c r="A101" s="11">
        <v>99</v>
      </c>
      <c r="B101" s="12" t="s">
        <v>146</v>
      </c>
      <c r="C101" s="11" t="s">
        <v>29</v>
      </c>
      <c r="D101" s="12" t="s">
        <v>147</v>
      </c>
      <c r="E101" s="11">
        <v>35</v>
      </c>
      <c r="F101" s="11" t="s">
        <v>75</v>
      </c>
      <c r="G101" s="15" t="str">
        <f>VLOOKUP($D101,[1]Detalhado!$D$10:$R$98,12,0)</f>
        <v>Liberação do Terreno pela Prefeitura</v>
      </c>
      <c r="H101" s="11" t="s">
        <v>38</v>
      </c>
      <c r="I101" s="16"/>
    </row>
    <row r="102" spans="1:9" s="17" customFormat="1" x14ac:dyDescent="0.25">
      <c r="A102" s="11">
        <v>100</v>
      </c>
      <c r="B102" s="13" t="s">
        <v>26</v>
      </c>
      <c r="C102" s="14" t="s">
        <v>10</v>
      </c>
      <c r="D102" s="13" t="s">
        <v>27</v>
      </c>
      <c r="E102" s="14">
        <v>34</v>
      </c>
      <c r="F102" s="13">
        <v>1</v>
      </c>
      <c r="G102" s="15" t="s">
        <v>12</v>
      </c>
      <c r="H102" s="11" t="s">
        <v>13</v>
      </c>
      <c r="I102" s="16">
        <f>VLOOKUP(D102,'[2]Alô Minas! - Junho 2023'!$D$3:$I$159,6,FALSE)</f>
        <v>44743</v>
      </c>
    </row>
    <row r="103" spans="1:9" s="17" customFormat="1" x14ac:dyDescent="0.25">
      <c r="A103" s="11">
        <v>101</v>
      </c>
      <c r="B103" s="11" t="s">
        <v>148</v>
      </c>
      <c r="C103" s="11" t="s">
        <v>10</v>
      </c>
      <c r="D103" s="12" t="s">
        <v>149</v>
      </c>
      <c r="E103" s="11">
        <v>31</v>
      </c>
      <c r="F103" s="11" t="s">
        <v>37</v>
      </c>
      <c r="G103" s="15" t="str">
        <f>VLOOKUP($D103,[1]Detalhado!$D$10:$R$98,12,0)</f>
        <v>Ativo e Certificado</v>
      </c>
      <c r="H103" s="11" t="s">
        <v>38</v>
      </c>
      <c r="I103" s="16">
        <f>VLOOKUP(D103,'[2]Alô Minas! - Junho 2023'!$D$3:$I$159,6,FALSE)</f>
        <v>44927</v>
      </c>
    </row>
    <row r="104" spans="1:9" s="17" customFormat="1" x14ac:dyDescent="0.25">
      <c r="A104" s="11">
        <v>102</v>
      </c>
      <c r="B104" s="11" t="s">
        <v>214</v>
      </c>
      <c r="C104" s="11" t="s">
        <v>10</v>
      </c>
      <c r="D104" s="11" t="s">
        <v>215</v>
      </c>
      <c r="E104" s="11">
        <v>33</v>
      </c>
      <c r="F104" s="12" t="s">
        <v>202</v>
      </c>
      <c r="G104" s="23" t="s">
        <v>12</v>
      </c>
      <c r="H104" s="11" t="s">
        <v>330</v>
      </c>
      <c r="I104" s="16">
        <v>45108</v>
      </c>
    </row>
    <row r="105" spans="1:9" s="17" customFormat="1" x14ac:dyDescent="0.25">
      <c r="A105" s="11">
        <v>103</v>
      </c>
      <c r="B105" s="19" t="s">
        <v>293</v>
      </c>
      <c r="C105" s="19" t="s">
        <v>29</v>
      </c>
      <c r="D105" s="20" t="s">
        <v>294</v>
      </c>
      <c r="E105" s="19">
        <v>38</v>
      </c>
      <c r="F105" s="19" t="s">
        <v>243</v>
      </c>
      <c r="G105" s="21" t="s">
        <v>59</v>
      </c>
      <c r="H105" s="11" t="s">
        <v>238</v>
      </c>
      <c r="I105" s="16"/>
    </row>
    <row r="106" spans="1:9" s="17" customFormat="1" x14ac:dyDescent="0.25">
      <c r="A106" s="11">
        <v>104</v>
      </c>
      <c r="B106" s="13" t="s">
        <v>28</v>
      </c>
      <c r="C106" s="14" t="s">
        <v>29</v>
      </c>
      <c r="D106" s="13" t="s">
        <v>30</v>
      </c>
      <c r="E106" s="14">
        <v>37</v>
      </c>
      <c r="F106" s="13">
        <v>1</v>
      </c>
      <c r="G106" s="15" t="s">
        <v>12</v>
      </c>
      <c r="H106" s="11" t="s">
        <v>13</v>
      </c>
      <c r="I106" s="16">
        <f>VLOOKUP(D106,'[2]Alô Minas! - Junho 2023'!$D$3:$I$159,6,FALSE)</f>
        <v>44986</v>
      </c>
    </row>
    <row r="107" spans="1:9" s="17" customFormat="1" x14ac:dyDescent="0.25">
      <c r="A107" s="11">
        <v>105</v>
      </c>
      <c r="B107" s="13" t="s">
        <v>28</v>
      </c>
      <c r="C107" s="14" t="s">
        <v>29</v>
      </c>
      <c r="D107" s="13" t="s">
        <v>32</v>
      </c>
      <c r="E107" s="14">
        <v>37</v>
      </c>
      <c r="F107" s="13">
        <v>1</v>
      </c>
      <c r="G107" s="15" t="s">
        <v>12</v>
      </c>
      <c r="H107" s="11" t="s">
        <v>13</v>
      </c>
      <c r="I107" s="16">
        <f>VLOOKUP(D107,'[2]Alô Minas! - Junho 2023'!$D$3:$I$159,6,FALSE)</f>
        <v>44927</v>
      </c>
    </row>
    <row r="108" spans="1:9" s="17" customFormat="1" x14ac:dyDescent="0.25">
      <c r="A108" s="11">
        <v>106</v>
      </c>
      <c r="B108" s="11" t="s">
        <v>150</v>
      </c>
      <c r="C108" s="11" t="s">
        <v>10</v>
      </c>
      <c r="D108" s="12" t="s">
        <v>151</v>
      </c>
      <c r="E108" s="11">
        <v>31</v>
      </c>
      <c r="F108" s="11" t="s">
        <v>49</v>
      </c>
      <c r="G108" s="15" t="str">
        <f>VLOOKUP($D108,[1]Detalhado!$D$10:$R$98,12,0)</f>
        <v>Liberação do Terreno pela Prefeitura</v>
      </c>
      <c r="H108" s="11" t="s">
        <v>38</v>
      </c>
      <c r="I108" s="16"/>
    </row>
    <row r="109" spans="1:9" s="17" customFormat="1" x14ac:dyDescent="0.25">
      <c r="A109" s="11">
        <v>107</v>
      </c>
      <c r="B109" s="11" t="s">
        <v>150</v>
      </c>
      <c r="C109" s="11" t="s">
        <v>10</v>
      </c>
      <c r="D109" s="12" t="s">
        <v>152</v>
      </c>
      <c r="E109" s="11">
        <v>31</v>
      </c>
      <c r="F109" s="11" t="s">
        <v>49</v>
      </c>
      <c r="G109" s="15" t="str">
        <f>VLOOKUP($D109,[1]Detalhado!$D$10:$R$98,12,0)</f>
        <v>Construção</v>
      </c>
      <c r="H109" s="11" t="s">
        <v>38</v>
      </c>
      <c r="I109" s="16"/>
    </row>
    <row r="110" spans="1:9" s="17" customFormat="1" x14ac:dyDescent="0.25">
      <c r="A110" s="11">
        <v>108</v>
      </c>
      <c r="B110" s="11" t="s">
        <v>150</v>
      </c>
      <c r="C110" s="11" t="s">
        <v>10</v>
      </c>
      <c r="D110" s="12" t="s">
        <v>153</v>
      </c>
      <c r="E110" s="11">
        <v>31</v>
      </c>
      <c r="F110" s="11" t="s">
        <v>58</v>
      </c>
      <c r="G110" s="15" t="str">
        <f>VLOOKUP($D110,[1]Detalhado!$D$10:$R$98,12,0)</f>
        <v>Liberação do Terreno pela Prefeitura</v>
      </c>
      <c r="H110" s="11" t="s">
        <v>38</v>
      </c>
      <c r="I110" s="16"/>
    </row>
    <row r="111" spans="1:9" s="17" customFormat="1" x14ac:dyDescent="0.25">
      <c r="A111" s="11">
        <v>109</v>
      </c>
      <c r="B111" s="13" t="s">
        <v>33</v>
      </c>
      <c r="C111" s="14" t="s">
        <v>10</v>
      </c>
      <c r="D111" s="13" t="s">
        <v>34</v>
      </c>
      <c r="E111" s="14">
        <v>37</v>
      </c>
      <c r="F111" s="13">
        <v>1</v>
      </c>
      <c r="G111" s="15" t="s">
        <v>25</v>
      </c>
      <c r="H111" s="11" t="s">
        <v>13</v>
      </c>
      <c r="I111" s="16"/>
    </row>
    <row r="112" spans="1:9" s="17" customFormat="1" x14ac:dyDescent="0.25">
      <c r="A112" s="11">
        <v>110</v>
      </c>
      <c r="B112" s="11" t="s">
        <v>154</v>
      </c>
      <c r="C112" s="11" t="s">
        <v>10</v>
      </c>
      <c r="D112" s="12" t="s">
        <v>155</v>
      </c>
      <c r="E112" s="11">
        <v>31</v>
      </c>
      <c r="F112" s="11" t="s">
        <v>49</v>
      </c>
      <c r="G112" s="15" t="str">
        <f>VLOOKUP($D112,[1]Detalhado!$D$10:$R$98,12,0)</f>
        <v>Construção</v>
      </c>
      <c r="H112" s="11" t="s">
        <v>38</v>
      </c>
      <c r="I112" s="16"/>
    </row>
    <row r="113" spans="1:9" s="17" customFormat="1" x14ac:dyDescent="0.25">
      <c r="A113" s="11">
        <v>111</v>
      </c>
      <c r="B113" s="12" t="s">
        <v>216</v>
      </c>
      <c r="C113" s="11" t="s">
        <v>10</v>
      </c>
      <c r="D113" s="11" t="s">
        <v>217</v>
      </c>
      <c r="E113" s="11">
        <v>38</v>
      </c>
      <c r="F113" s="11" t="s">
        <v>197</v>
      </c>
      <c r="G113" s="15" t="s">
        <v>12</v>
      </c>
      <c r="H113" s="11" t="s">
        <v>330</v>
      </c>
      <c r="I113" s="16">
        <f>VLOOKUP(D113,'[2]Alô Minas! - Junho 2023'!$D$3:$I$159,6,FALSE)</f>
        <v>45078</v>
      </c>
    </row>
    <row r="114" spans="1:9" s="17" customFormat="1" x14ac:dyDescent="0.25">
      <c r="A114" s="11">
        <v>112</v>
      </c>
      <c r="B114" s="19" t="s">
        <v>295</v>
      </c>
      <c r="C114" s="19" t="s">
        <v>29</v>
      </c>
      <c r="D114" s="20" t="s">
        <v>296</v>
      </c>
      <c r="E114" s="19">
        <v>33</v>
      </c>
      <c r="F114" s="20" t="s">
        <v>237</v>
      </c>
      <c r="G114" s="21" t="s">
        <v>59</v>
      </c>
      <c r="H114" s="11" t="s">
        <v>238</v>
      </c>
      <c r="I114" s="16"/>
    </row>
    <row r="115" spans="1:9" s="17" customFormat="1" x14ac:dyDescent="0.25">
      <c r="A115" s="11">
        <v>113</v>
      </c>
      <c r="B115" s="11" t="s">
        <v>156</v>
      </c>
      <c r="C115" s="11" t="s">
        <v>10</v>
      </c>
      <c r="D115" s="12" t="s">
        <v>328</v>
      </c>
      <c r="E115" s="11">
        <v>31</v>
      </c>
      <c r="F115" s="11" t="s">
        <v>37</v>
      </c>
      <c r="G115" s="15" t="str">
        <f>VLOOKUP($D115,[1]Detalhado!$D$10:$R$98,12,0)</f>
        <v>Projeto</v>
      </c>
      <c r="H115" s="11" t="s">
        <v>38</v>
      </c>
      <c r="I115" s="16"/>
    </row>
    <row r="116" spans="1:9" s="17" customFormat="1" x14ac:dyDescent="0.25">
      <c r="A116" s="11">
        <v>114</v>
      </c>
      <c r="B116" s="11" t="s">
        <v>187</v>
      </c>
      <c r="C116" s="11" t="s">
        <v>29</v>
      </c>
      <c r="D116" s="12" t="s">
        <v>329</v>
      </c>
      <c r="E116" s="11">
        <v>31</v>
      </c>
      <c r="F116" s="11" t="s">
        <v>49</v>
      </c>
      <c r="G116" s="15" t="str">
        <f>VLOOKUP($D116,[1]Detalhado!$D$10:$R$98,12,0)</f>
        <v>Liberação do Terreno pela Prefeitura</v>
      </c>
      <c r="H116" s="11" t="s">
        <v>38</v>
      </c>
      <c r="I116" s="16"/>
    </row>
    <row r="117" spans="1:9" s="17" customFormat="1" x14ac:dyDescent="0.25">
      <c r="A117" s="11">
        <v>115</v>
      </c>
      <c r="B117" s="12" t="s">
        <v>218</v>
      </c>
      <c r="C117" s="11" t="s">
        <v>10</v>
      </c>
      <c r="D117" s="11" t="s">
        <v>219</v>
      </c>
      <c r="E117" s="11">
        <v>38</v>
      </c>
      <c r="F117" s="11" t="s">
        <v>197</v>
      </c>
      <c r="G117" s="23" t="s">
        <v>12</v>
      </c>
      <c r="H117" s="11" t="s">
        <v>330</v>
      </c>
      <c r="I117" s="16">
        <v>45108</v>
      </c>
    </row>
    <row r="118" spans="1:9" s="17" customFormat="1" x14ac:dyDescent="0.25">
      <c r="A118" s="11">
        <v>116</v>
      </c>
      <c r="B118" s="11" t="s">
        <v>220</v>
      </c>
      <c r="C118" s="11" t="s">
        <v>10</v>
      </c>
      <c r="D118" s="11" t="s">
        <v>221</v>
      </c>
      <c r="E118" s="11">
        <v>33</v>
      </c>
      <c r="F118" s="12" t="s">
        <v>202</v>
      </c>
      <c r="G118" s="23" t="s">
        <v>12</v>
      </c>
      <c r="H118" s="11" t="s">
        <v>330</v>
      </c>
      <c r="I118" s="16">
        <v>45108</v>
      </c>
    </row>
    <row r="119" spans="1:9" s="17" customFormat="1" x14ac:dyDescent="0.25">
      <c r="A119" s="11">
        <v>117</v>
      </c>
      <c r="B119" s="11" t="s">
        <v>222</v>
      </c>
      <c r="C119" s="11" t="s">
        <v>10</v>
      </c>
      <c r="D119" s="11" t="s">
        <v>223</v>
      </c>
      <c r="E119" s="11">
        <v>37</v>
      </c>
      <c r="F119" s="12" t="s">
        <v>224</v>
      </c>
      <c r="G119" s="15" t="s">
        <v>12</v>
      </c>
      <c r="H119" s="11" t="s">
        <v>330</v>
      </c>
      <c r="I119" s="16">
        <f>VLOOKUP(D119,'[2]Alô Minas! - Junho 2023'!$D$3:$I$159,6,FALSE)</f>
        <v>44774</v>
      </c>
    </row>
    <row r="120" spans="1:9" s="17" customFormat="1" x14ac:dyDescent="0.25">
      <c r="A120" s="11">
        <v>118</v>
      </c>
      <c r="B120" s="11" t="s">
        <v>157</v>
      </c>
      <c r="C120" s="11" t="s">
        <v>10</v>
      </c>
      <c r="D120" s="12" t="s">
        <v>158</v>
      </c>
      <c r="E120" s="11">
        <v>31</v>
      </c>
      <c r="F120" s="11" t="s">
        <v>37</v>
      </c>
      <c r="G120" s="15" t="str">
        <f>VLOOKUP($D120,[1]Detalhado!$D$10:$R$98,12,0)</f>
        <v>Liberação do Terreno pela Prefeitura</v>
      </c>
      <c r="H120" s="11" t="s">
        <v>38</v>
      </c>
      <c r="I120" s="16"/>
    </row>
    <row r="121" spans="1:9" s="17" customFormat="1" x14ac:dyDescent="0.25">
      <c r="A121" s="11">
        <v>119</v>
      </c>
      <c r="B121" s="19" t="s">
        <v>263</v>
      </c>
      <c r="C121" s="19" t="s">
        <v>10</v>
      </c>
      <c r="D121" s="20" t="s">
        <v>264</v>
      </c>
      <c r="E121" s="19">
        <v>33</v>
      </c>
      <c r="F121" s="20" t="s">
        <v>237</v>
      </c>
      <c r="G121" s="21" t="s">
        <v>12</v>
      </c>
      <c r="H121" s="11" t="s">
        <v>238</v>
      </c>
      <c r="I121" s="16">
        <f>VLOOKUP(D121,'[2]Alô Minas! - Junho 2023'!$D$3:$I$159,6,FALSE)</f>
        <v>44743</v>
      </c>
    </row>
    <row r="122" spans="1:9" s="17" customFormat="1" x14ac:dyDescent="0.25">
      <c r="A122" s="11">
        <v>120</v>
      </c>
      <c r="B122" s="11" t="s">
        <v>225</v>
      </c>
      <c r="C122" s="18" t="s">
        <v>10</v>
      </c>
      <c r="D122" s="11" t="s">
        <v>226</v>
      </c>
      <c r="E122" s="11">
        <v>38</v>
      </c>
      <c r="F122" s="11" t="s">
        <v>197</v>
      </c>
      <c r="G122" s="15" t="s">
        <v>46</v>
      </c>
      <c r="H122" s="11" t="s">
        <v>330</v>
      </c>
      <c r="I122" s="16"/>
    </row>
    <row r="123" spans="1:9" s="17" customFormat="1" x14ac:dyDescent="0.25">
      <c r="A123" s="11">
        <v>121</v>
      </c>
      <c r="B123" s="19" t="s">
        <v>225</v>
      </c>
      <c r="C123" s="19" t="s">
        <v>10</v>
      </c>
      <c r="D123" s="19" t="s">
        <v>297</v>
      </c>
      <c r="E123" s="19">
        <v>38</v>
      </c>
      <c r="F123" s="19" t="s">
        <v>243</v>
      </c>
      <c r="G123" s="21" t="s">
        <v>59</v>
      </c>
      <c r="H123" s="11" t="s">
        <v>238</v>
      </c>
      <c r="I123" s="16"/>
    </row>
    <row r="124" spans="1:9" s="17" customFormat="1" x14ac:dyDescent="0.25">
      <c r="A124" s="11">
        <v>122</v>
      </c>
      <c r="B124" s="11" t="s">
        <v>159</v>
      </c>
      <c r="C124" s="11" t="s">
        <v>10</v>
      </c>
      <c r="D124" s="12" t="s">
        <v>160</v>
      </c>
      <c r="E124" s="11">
        <v>32</v>
      </c>
      <c r="F124" s="11" t="s">
        <v>45</v>
      </c>
      <c r="G124" s="15" t="str">
        <f>VLOOKUP($D124,[1]Detalhado!$D$10:$R$98,12,0)</f>
        <v>Construção</v>
      </c>
      <c r="H124" s="11" t="s">
        <v>38</v>
      </c>
      <c r="I124" s="16"/>
    </row>
    <row r="125" spans="1:9" s="17" customFormat="1" x14ac:dyDescent="0.25">
      <c r="A125" s="11">
        <v>123</v>
      </c>
      <c r="B125" s="19" t="s">
        <v>265</v>
      </c>
      <c r="C125" s="19" t="s">
        <v>29</v>
      </c>
      <c r="D125" s="20" t="s">
        <v>266</v>
      </c>
      <c r="E125" s="19">
        <v>33</v>
      </c>
      <c r="F125" s="20" t="s">
        <v>237</v>
      </c>
      <c r="G125" s="21" t="s">
        <v>12</v>
      </c>
      <c r="H125" s="11" t="s">
        <v>238</v>
      </c>
      <c r="I125" s="16">
        <f>VLOOKUP(D125,'[2]Alô Minas! - Junho 2023'!$D$3:$I$159,6,FALSE)</f>
        <v>44682</v>
      </c>
    </row>
    <row r="126" spans="1:9" s="17" customFormat="1" x14ac:dyDescent="0.25">
      <c r="A126" s="11">
        <v>124</v>
      </c>
      <c r="B126" s="11" t="s">
        <v>161</v>
      </c>
      <c r="C126" s="11" t="s">
        <v>29</v>
      </c>
      <c r="D126" s="12" t="s">
        <v>162</v>
      </c>
      <c r="E126" s="11">
        <v>31</v>
      </c>
      <c r="F126" s="11" t="s">
        <v>49</v>
      </c>
      <c r="G126" s="15" t="str">
        <f>VLOOKUP($D126,[1]Detalhado!$D$10:$R$98,12,0)</f>
        <v>Ativo e Certificado</v>
      </c>
      <c r="H126" s="11" t="s">
        <v>38</v>
      </c>
      <c r="I126" s="16">
        <f>VLOOKUP(D126,'[2]Alô Minas! - Junho 2023'!$D$3:$I$159,6,FALSE)</f>
        <v>44868</v>
      </c>
    </row>
    <row r="127" spans="1:9" s="17" customFormat="1" x14ac:dyDescent="0.25">
      <c r="A127" s="11">
        <v>125</v>
      </c>
      <c r="B127" s="19" t="s">
        <v>298</v>
      </c>
      <c r="C127" s="19" t="s">
        <v>10</v>
      </c>
      <c r="D127" s="20" t="s">
        <v>299</v>
      </c>
      <c r="E127" s="19">
        <v>38</v>
      </c>
      <c r="F127" s="19" t="s">
        <v>243</v>
      </c>
      <c r="G127" s="21" t="s">
        <v>59</v>
      </c>
      <c r="H127" s="11" t="s">
        <v>238</v>
      </c>
      <c r="I127" s="16"/>
    </row>
    <row r="128" spans="1:9" s="17" customFormat="1" x14ac:dyDescent="0.25">
      <c r="A128" s="11">
        <v>126</v>
      </c>
      <c r="B128" s="19" t="s">
        <v>300</v>
      </c>
      <c r="C128" s="19" t="s">
        <v>29</v>
      </c>
      <c r="D128" s="20" t="s">
        <v>301</v>
      </c>
      <c r="E128" s="19">
        <v>38</v>
      </c>
      <c r="F128" s="19" t="s">
        <v>243</v>
      </c>
      <c r="G128" s="21" t="s">
        <v>50</v>
      </c>
      <c r="H128" s="11" t="s">
        <v>238</v>
      </c>
      <c r="I128" s="16"/>
    </row>
    <row r="129" spans="1:9" s="17" customFormat="1" x14ac:dyDescent="0.25">
      <c r="A129" s="11">
        <v>127</v>
      </c>
      <c r="B129" s="12" t="s">
        <v>163</v>
      </c>
      <c r="C129" s="11" t="s">
        <v>10</v>
      </c>
      <c r="D129" s="12" t="s">
        <v>164</v>
      </c>
      <c r="E129" s="11">
        <v>31</v>
      </c>
      <c r="F129" s="11" t="s">
        <v>49</v>
      </c>
      <c r="G129" s="15" t="str">
        <f>VLOOKUP($D129,[1]Detalhado!$D$10:$R$98,12,0)</f>
        <v>Planejamento</v>
      </c>
      <c r="H129" s="11" t="s">
        <v>38</v>
      </c>
      <c r="I129" s="16"/>
    </row>
    <row r="130" spans="1:9" s="17" customFormat="1" x14ac:dyDescent="0.25">
      <c r="A130" s="11">
        <v>128</v>
      </c>
      <c r="B130" s="11" t="s">
        <v>227</v>
      </c>
      <c r="C130" s="11" t="s">
        <v>10</v>
      </c>
      <c r="D130" s="11" t="s">
        <v>228</v>
      </c>
      <c r="E130" s="11">
        <v>38</v>
      </c>
      <c r="F130" s="11" t="s">
        <v>197</v>
      </c>
      <c r="G130" s="15" t="s">
        <v>12</v>
      </c>
      <c r="H130" s="11" t="s">
        <v>330</v>
      </c>
      <c r="I130" s="16">
        <f>VLOOKUP(D130,'[2]Alô Minas! - Junho 2023'!$D$3:$I$159,6,FALSE)</f>
        <v>45078</v>
      </c>
    </row>
    <row r="131" spans="1:9" s="17" customFormat="1" x14ac:dyDescent="0.25">
      <c r="A131" s="11">
        <v>129</v>
      </c>
      <c r="B131" s="11" t="s">
        <v>227</v>
      </c>
      <c r="C131" s="11" t="s">
        <v>10</v>
      </c>
      <c r="D131" s="11" t="s">
        <v>229</v>
      </c>
      <c r="E131" s="11">
        <v>38</v>
      </c>
      <c r="F131" s="11" t="s">
        <v>197</v>
      </c>
      <c r="G131" s="15" t="s">
        <v>12</v>
      </c>
      <c r="H131" s="11" t="s">
        <v>330</v>
      </c>
      <c r="I131" s="16">
        <f>VLOOKUP(D131,'[2]Alô Minas! - Junho 2023'!$D$3:$I$159,6,FALSE)</f>
        <v>45078</v>
      </c>
    </row>
    <row r="132" spans="1:9" s="17" customFormat="1" x14ac:dyDescent="0.25">
      <c r="A132" s="11">
        <v>130</v>
      </c>
      <c r="B132" s="19" t="s">
        <v>302</v>
      </c>
      <c r="C132" s="19" t="s">
        <v>29</v>
      </c>
      <c r="D132" s="20" t="s">
        <v>303</v>
      </c>
      <c r="E132" s="19">
        <v>33</v>
      </c>
      <c r="F132" s="20" t="s">
        <v>237</v>
      </c>
      <c r="G132" s="21" t="s">
        <v>59</v>
      </c>
      <c r="H132" s="11" t="s">
        <v>238</v>
      </c>
      <c r="I132" s="16"/>
    </row>
    <row r="133" spans="1:9" s="17" customFormat="1" x14ac:dyDescent="0.25">
      <c r="A133" s="11">
        <v>131</v>
      </c>
      <c r="B133" s="11" t="s">
        <v>165</v>
      </c>
      <c r="C133" s="11" t="s">
        <v>10</v>
      </c>
      <c r="D133" s="12" t="s">
        <v>166</v>
      </c>
      <c r="E133" s="11">
        <v>31</v>
      </c>
      <c r="F133" s="11" t="s">
        <v>49</v>
      </c>
      <c r="G133" s="15" t="str">
        <f>VLOOKUP($D133,[1]Detalhado!$D$10:$R$98,12,0)</f>
        <v>Licenciamento</v>
      </c>
      <c r="H133" s="11" t="s">
        <v>38</v>
      </c>
      <c r="I133" s="16"/>
    </row>
    <row r="134" spans="1:9" s="17" customFormat="1" x14ac:dyDescent="0.25">
      <c r="A134" s="11">
        <v>132</v>
      </c>
      <c r="B134" s="12" t="s">
        <v>165</v>
      </c>
      <c r="C134" s="11" t="s">
        <v>10</v>
      </c>
      <c r="D134" s="12" t="s">
        <v>167</v>
      </c>
      <c r="E134" s="11">
        <v>31</v>
      </c>
      <c r="F134" s="11" t="s">
        <v>49</v>
      </c>
      <c r="G134" s="15" t="str">
        <f>VLOOKUP($D134,[1]Detalhado!$D$10:$R$98,12,0)</f>
        <v>Projeto</v>
      </c>
      <c r="H134" s="11" t="s">
        <v>38</v>
      </c>
      <c r="I134" s="16"/>
    </row>
    <row r="135" spans="1:9" s="17" customFormat="1" x14ac:dyDescent="0.25">
      <c r="A135" s="11">
        <v>133</v>
      </c>
      <c r="B135" s="11" t="s">
        <v>165</v>
      </c>
      <c r="C135" s="11" t="s">
        <v>10</v>
      </c>
      <c r="D135" s="12" t="s">
        <v>168</v>
      </c>
      <c r="E135" s="11">
        <v>31</v>
      </c>
      <c r="F135" s="11" t="s">
        <v>58</v>
      </c>
      <c r="G135" s="15" t="str">
        <f>VLOOKUP($D135,[1]Detalhado!$D$10:$R$98,12,0)</f>
        <v>Liberação do Terreno pela Prefeitura</v>
      </c>
      <c r="H135" s="11" t="s">
        <v>38</v>
      </c>
      <c r="I135" s="16"/>
    </row>
    <row r="136" spans="1:9" s="17" customFormat="1" x14ac:dyDescent="0.25">
      <c r="A136" s="11">
        <v>134</v>
      </c>
      <c r="B136" s="19" t="s">
        <v>165</v>
      </c>
      <c r="C136" s="19" t="s">
        <v>10</v>
      </c>
      <c r="D136" s="20" t="s">
        <v>304</v>
      </c>
      <c r="E136" s="19">
        <v>31</v>
      </c>
      <c r="F136" s="20" t="s">
        <v>250</v>
      </c>
      <c r="G136" s="21" t="s">
        <v>50</v>
      </c>
      <c r="H136" s="11" t="s">
        <v>238</v>
      </c>
      <c r="I136" s="16"/>
    </row>
    <row r="137" spans="1:9" s="17" customFormat="1" x14ac:dyDescent="0.25">
      <c r="A137" s="11">
        <v>135</v>
      </c>
      <c r="B137" s="11" t="s">
        <v>169</v>
      </c>
      <c r="C137" s="11" t="s">
        <v>10</v>
      </c>
      <c r="D137" s="12" t="s">
        <v>170</v>
      </c>
      <c r="E137" s="11">
        <v>35</v>
      </c>
      <c r="F137" s="11" t="s">
        <v>78</v>
      </c>
      <c r="G137" s="15" t="str">
        <f>VLOOKUP($D137,[1]Detalhado!$D$10:$R$98,12,0)</f>
        <v>Ativo e Certificado</v>
      </c>
      <c r="H137" s="11" t="s">
        <v>38</v>
      </c>
      <c r="I137" s="16">
        <f>VLOOKUP(D137,'[2]Alô Minas! - Junho 2023'!$D$3:$I$159,6,FALSE)</f>
        <v>44743</v>
      </c>
    </row>
    <row r="138" spans="1:9" s="17" customFormat="1" x14ac:dyDescent="0.25">
      <c r="A138" s="11">
        <v>136</v>
      </c>
      <c r="B138" s="12" t="s">
        <v>230</v>
      </c>
      <c r="C138" s="11" t="s">
        <v>10</v>
      </c>
      <c r="D138" s="11" t="s">
        <v>231</v>
      </c>
      <c r="E138" s="11">
        <v>38</v>
      </c>
      <c r="F138" s="11" t="s">
        <v>197</v>
      </c>
      <c r="G138" s="15" t="s">
        <v>12</v>
      </c>
      <c r="H138" s="11" t="s">
        <v>330</v>
      </c>
      <c r="I138" s="16">
        <f>VLOOKUP(D138,'[2]Alô Minas! - Junho 2023'!$D$3:$I$159,6,FALSE)</f>
        <v>44774</v>
      </c>
    </row>
    <row r="139" spans="1:9" s="17" customFormat="1" x14ac:dyDescent="0.25">
      <c r="A139" s="11">
        <v>137</v>
      </c>
      <c r="B139" s="11" t="s">
        <v>230</v>
      </c>
      <c r="C139" s="11" t="s">
        <v>10</v>
      </c>
      <c r="D139" s="11" t="s">
        <v>232</v>
      </c>
      <c r="E139" s="11">
        <v>38</v>
      </c>
      <c r="F139" s="11" t="s">
        <v>197</v>
      </c>
      <c r="G139" s="15" t="s">
        <v>46</v>
      </c>
      <c r="H139" s="11" t="s">
        <v>330</v>
      </c>
      <c r="I139" s="16"/>
    </row>
    <row r="140" spans="1:9" s="17" customFormat="1" x14ac:dyDescent="0.25">
      <c r="A140" s="11">
        <v>138</v>
      </c>
      <c r="B140" s="19" t="s">
        <v>305</v>
      </c>
      <c r="C140" s="19" t="s">
        <v>29</v>
      </c>
      <c r="D140" s="20" t="s">
        <v>306</v>
      </c>
      <c r="E140" s="19">
        <v>33</v>
      </c>
      <c r="F140" s="20" t="s">
        <v>237</v>
      </c>
      <c r="G140" s="21" t="s">
        <v>314</v>
      </c>
      <c r="H140" s="11" t="s">
        <v>238</v>
      </c>
      <c r="I140" s="16"/>
    </row>
    <row r="141" spans="1:9" s="17" customFormat="1" x14ac:dyDescent="0.25">
      <c r="A141" s="11">
        <v>139</v>
      </c>
      <c r="B141" s="11" t="s">
        <v>233</v>
      </c>
      <c r="C141" s="11" t="s">
        <v>29</v>
      </c>
      <c r="D141" s="12" t="s">
        <v>234</v>
      </c>
      <c r="E141" s="11">
        <v>38</v>
      </c>
      <c r="F141" s="11" t="s">
        <v>197</v>
      </c>
      <c r="G141" s="15" t="s">
        <v>12</v>
      </c>
      <c r="H141" s="11" t="s">
        <v>330</v>
      </c>
      <c r="I141" s="16">
        <f>VLOOKUP(D141,'[2]Alô Minas! - Junho 2023'!$D$3:$I$159,6,FALSE)</f>
        <v>44774</v>
      </c>
    </row>
    <row r="142" spans="1:9" s="17" customFormat="1" x14ac:dyDescent="0.25">
      <c r="A142" s="11">
        <v>140</v>
      </c>
      <c r="B142" s="11" t="s">
        <v>171</v>
      </c>
      <c r="C142" s="11" t="s">
        <v>10</v>
      </c>
      <c r="D142" s="12" t="s">
        <v>172</v>
      </c>
      <c r="E142" s="11">
        <v>31</v>
      </c>
      <c r="F142" s="11" t="s">
        <v>58</v>
      </c>
      <c r="G142" s="15" t="str">
        <f>VLOOKUP($D142,[1]Detalhado!$D$10:$R$98,12,0)</f>
        <v>Licenciamento</v>
      </c>
      <c r="H142" s="11" t="s">
        <v>38</v>
      </c>
      <c r="I142" s="16"/>
    </row>
    <row r="143" spans="1:9" s="17" customFormat="1" x14ac:dyDescent="0.25">
      <c r="A143" s="11">
        <v>141</v>
      </c>
      <c r="B143" s="19" t="s">
        <v>267</v>
      </c>
      <c r="C143" s="19" t="s">
        <v>29</v>
      </c>
      <c r="D143" s="20" t="s">
        <v>268</v>
      </c>
      <c r="E143" s="19">
        <v>35</v>
      </c>
      <c r="F143" s="19" t="s">
        <v>245</v>
      </c>
      <c r="G143" s="21" t="s">
        <v>12</v>
      </c>
      <c r="H143" s="11" t="s">
        <v>238</v>
      </c>
      <c r="I143" s="16">
        <f>VLOOKUP(D143,'[2]Alô Minas! - Junho 2023'!$D$3:$I$159,6,FALSE)</f>
        <v>44682</v>
      </c>
    </row>
    <row r="144" spans="1:9" s="17" customFormat="1" x14ac:dyDescent="0.25">
      <c r="A144" s="11">
        <v>142</v>
      </c>
      <c r="B144" s="19" t="s">
        <v>307</v>
      </c>
      <c r="C144" s="19" t="s">
        <v>29</v>
      </c>
      <c r="D144" s="20" t="s">
        <v>308</v>
      </c>
      <c r="E144" s="19">
        <v>33</v>
      </c>
      <c r="F144" s="20" t="s">
        <v>237</v>
      </c>
      <c r="G144" s="21" t="s">
        <v>59</v>
      </c>
      <c r="H144" s="11" t="s">
        <v>238</v>
      </c>
      <c r="I144" s="16"/>
    </row>
    <row r="145" spans="1:9" s="17" customFormat="1" x14ac:dyDescent="0.25">
      <c r="A145" s="11">
        <v>143</v>
      </c>
      <c r="B145" s="11" t="s">
        <v>173</v>
      </c>
      <c r="C145" s="11" t="s">
        <v>29</v>
      </c>
      <c r="D145" s="12" t="s">
        <v>174</v>
      </c>
      <c r="E145" s="11">
        <v>35</v>
      </c>
      <c r="F145" s="11" t="s">
        <v>78</v>
      </c>
      <c r="G145" s="15" t="str">
        <f>VLOOKUP($D145,[1]Detalhado!$D$10:$R$98,12,0)</f>
        <v>Construção</v>
      </c>
      <c r="H145" s="11" t="s">
        <v>38</v>
      </c>
      <c r="I145" s="16"/>
    </row>
    <row r="146" spans="1:9" s="17" customFormat="1" x14ac:dyDescent="0.25">
      <c r="A146" s="11">
        <v>144</v>
      </c>
      <c r="B146" s="11" t="s">
        <v>175</v>
      </c>
      <c r="C146" s="11" t="s">
        <v>29</v>
      </c>
      <c r="D146" s="12" t="s">
        <v>176</v>
      </c>
      <c r="E146" s="11">
        <v>31</v>
      </c>
      <c r="F146" s="11" t="s">
        <v>49</v>
      </c>
      <c r="G146" s="15" t="str">
        <f>VLOOKUP($D146,[1]Detalhado!$D$10:$R$98,12,0)</f>
        <v>Construção</v>
      </c>
      <c r="H146" s="11" t="s">
        <v>38</v>
      </c>
      <c r="I146" s="16"/>
    </row>
    <row r="147" spans="1:9" s="17" customFormat="1" x14ac:dyDescent="0.25">
      <c r="A147" s="11">
        <v>145</v>
      </c>
      <c r="B147" s="11" t="s">
        <v>177</v>
      </c>
      <c r="C147" s="11" t="s">
        <v>29</v>
      </c>
      <c r="D147" s="12" t="s">
        <v>178</v>
      </c>
      <c r="E147" s="11">
        <v>32</v>
      </c>
      <c r="F147" s="11" t="s">
        <v>45</v>
      </c>
      <c r="G147" s="15" t="str">
        <f>VLOOKUP($D147,[1]Detalhado!$D$10:$R$98,12,0)</f>
        <v>Ativo e Certificado</v>
      </c>
      <c r="H147" s="11" t="s">
        <v>38</v>
      </c>
      <c r="I147" s="16">
        <f>VLOOKUP(D147,'[2]Alô Minas! - Junho 2023'!$D$3:$I$159,6,FALSE)</f>
        <v>44911</v>
      </c>
    </row>
    <row r="148" spans="1:9" s="17" customFormat="1" x14ac:dyDescent="0.25">
      <c r="A148" s="11">
        <v>146</v>
      </c>
      <c r="B148" s="11" t="s">
        <v>179</v>
      </c>
      <c r="C148" s="18" t="s">
        <v>10</v>
      </c>
      <c r="D148" s="11" t="s">
        <v>180</v>
      </c>
      <c r="E148" s="11">
        <v>31</v>
      </c>
      <c r="F148" s="11" t="s">
        <v>49</v>
      </c>
      <c r="G148" s="15" t="str">
        <f>VLOOKUP($D148,[1]Detalhado!$D$10:$R$98,12,0)</f>
        <v>Projeto</v>
      </c>
      <c r="H148" s="11" t="s">
        <v>38</v>
      </c>
      <c r="I148" s="16"/>
    </row>
    <row r="149" spans="1:9" s="17" customFormat="1" x14ac:dyDescent="0.25">
      <c r="A149" s="11">
        <v>147</v>
      </c>
      <c r="B149" s="19" t="s">
        <v>269</v>
      </c>
      <c r="C149" s="19" t="s">
        <v>29</v>
      </c>
      <c r="D149" s="20" t="s">
        <v>270</v>
      </c>
      <c r="E149" s="19">
        <v>38</v>
      </c>
      <c r="F149" s="19" t="s">
        <v>243</v>
      </c>
      <c r="G149" s="21" t="s">
        <v>12</v>
      </c>
      <c r="H149" s="11" t="s">
        <v>238</v>
      </c>
      <c r="I149" s="16">
        <f>VLOOKUP(D149,'[2]Alô Minas! - Junho 2023'!$D$3:$I$159,6,FALSE)</f>
        <v>44774</v>
      </c>
    </row>
    <row r="150" spans="1:9" s="17" customFormat="1" x14ac:dyDescent="0.25">
      <c r="A150" s="11">
        <v>148</v>
      </c>
      <c r="B150" s="11" t="s">
        <v>181</v>
      </c>
      <c r="C150" s="11" t="s">
        <v>29</v>
      </c>
      <c r="D150" s="12" t="s">
        <v>182</v>
      </c>
      <c r="E150" s="11">
        <v>31</v>
      </c>
      <c r="F150" s="11" t="s">
        <v>49</v>
      </c>
      <c r="G150" s="15" t="str">
        <f>VLOOKUP($D150,[1]Detalhado!$D$10:$R$98,12,0)</f>
        <v>Projeto</v>
      </c>
      <c r="H150" s="11" t="s">
        <v>38</v>
      </c>
      <c r="I150" s="16"/>
    </row>
    <row r="151" spans="1:9" s="17" customFormat="1" x14ac:dyDescent="0.25">
      <c r="A151" s="11">
        <v>149</v>
      </c>
      <c r="B151" s="12" t="s">
        <v>183</v>
      </c>
      <c r="C151" s="11" t="s">
        <v>10</v>
      </c>
      <c r="D151" s="12" t="s">
        <v>184</v>
      </c>
      <c r="E151" s="11">
        <v>35</v>
      </c>
      <c r="F151" s="11" t="s">
        <v>41</v>
      </c>
      <c r="G151" s="15" t="str">
        <f>VLOOKUP($D151,[1]Detalhado!$D$10:$R$98,12,0)</f>
        <v>Ativo e Certificado</v>
      </c>
      <c r="H151" s="11" t="s">
        <v>38</v>
      </c>
      <c r="I151" s="16">
        <f>VLOOKUP(D151,'[2]Alô Minas! - Junho 2023'!$D$3:$I$159,6,FALSE)</f>
        <v>44862</v>
      </c>
    </row>
    <row r="152" spans="1:9" s="17" customFormat="1" x14ac:dyDescent="0.25">
      <c r="A152" s="11">
        <v>150</v>
      </c>
      <c r="B152" s="12" t="s">
        <v>185</v>
      </c>
      <c r="C152" s="11" t="s">
        <v>10</v>
      </c>
      <c r="D152" s="12" t="s">
        <v>186</v>
      </c>
      <c r="E152" s="11">
        <v>35</v>
      </c>
      <c r="F152" s="11" t="s">
        <v>78</v>
      </c>
      <c r="G152" s="15" t="str">
        <f>VLOOKUP($D152,[1]Detalhado!$D$10:$R$98,12,0)</f>
        <v>Ativo e Certificado</v>
      </c>
      <c r="H152" s="11" t="s">
        <v>38</v>
      </c>
      <c r="I152" s="16">
        <f>VLOOKUP(D152,'[2]Alô Minas! - Junho 2023'!$D$3:$I$159,6,FALSE)</f>
        <v>44862</v>
      </c>
    </row>
    <row r="153" spans="1:9" s="17" customFormat="1" x14ac:dyDescent="0.25">
      <c r="A153" s="11">
        <v>151</v>
      </c>
      <c r="B153" s="11" t="s">
        <v>188</v>
      </c>
      <c r="C153" s="11" t="s">
        <v>10</v>
      </c>
      <c r="D153" s="12" t="s">
        <v>189</v>
      </c>
      <c r="E153" s="11">
        <v>32</v>
      </c>
      <c r="F153" s="11" t="s">
        <v>45</v>
      </c>
      <c r="G153" s="15" t="str">
        <f>VLOOKUP($D153,[1]Detalhado!$D$10:$R$98,12,0)</f>
        <v>Ativo e Certificado</v>
      </c>
      <c r="H153" s="11" t="s">
        <v>38</v>
      </c>
      <c r="I153" s="16">
        <f>VLOOKUP(D153,'[2]Alô Minas! - Junho 2023'!$D$3:$I$159,6,FALSE)</f>
        <v>44925</v>
      </c>
    </row>
    <row r="154" spans="1:9" s="17" customFormat="1" x14ac:dyDescent="0.25">
      <c r="A154" s="11">
        <v>152</v>
      </c>
      <c r="B154" s="19" t="s">
        <v>271</v>
      </c>
      <c r="C154" s="19" t="s">
        <v>10</v>
      </c>
      <c r="D154" s="20" t="s">
        <v>272</v>
      </c>
      <c r="E154" s="19">
        <v>38</v>
      </c>
      <c r="F154" s="19" t="s">
        <v>243</v>
      </c>
      <c r="G154" s="21" t="s">
        <v>12</v>
      </c>
      <c r="H154" s="11" t="s">
        <v>238</v>
      </c>
      <c r="I154" s="16">
        <f>VLOOKUP(D154,'[2]Alô Minas! - Junho 2023'!$D$3:$I$159,6,FALSE)</f>
        <v>44774</v>
      </c>
    </row>
    <row r="155" spans="1:9" s="17" customFormat="1" x14ac:dyDescent="0.25">
      <c r="A155" s="11">
        <v>153</v>
      </c>
      <c r="B155" s="20" t="s">
        <v>271</v>
      </c>
      <c r="C155" s="19" t="s">
        <v>10</v>
      </c>
      <c r="D155" s="20" t="s">
        <v>273</v>
      </c>
      <c r="E155" s="19">
        <v>38</v>
      </c>
      <c r="F155" s="19" t="s">
        <v>243</v>
      </c>
      <c r="G155" s="21" t="s">
        <v>12</v>
      </c>
      <c r="H155" s="11" t="s">
        <v>238</v>
      </c>
      <c r="I155" s="16">
        <f>VLOOKUP(D155,'[2]Alô Minas! - Junho 2023'!$D$3:$I$159,6,FALSE)</f>
        <v>44774</v>
      </c>
    </row>
    <row r="156" spans="1:9" s="17" customFormat="1" x14ac:dyDescent="0.25">
      <c r="A156" s="11">
        <v>154</v>
      </c>
      <c r="B156" s="11" t="s">
        <v>190</v>
      </c>
      <c r="C156" s="11" t="s">
        <v>10</v>
      </c>
      <c r="D156" s="12" t="s">
        <v>191</v>
      </c>
      <c r="E156" s="11">
        <v>31</v>
      </c>
      <c r="F156" s="11" t="s">
        <v>49</v>
      </c>
      <c r="G156" s="15" t="str">
        <f>VLOOKUP($D156,[1]Detalhado!$D$10:$R$98,12,0)</f>
        <v>Liberação do Terreno pela Prefeitura</v>
      </c>
      <c r="H156" s="11" t="s">
        <v>38</v>
      </c>
      <c r="I156" s="16"/>
    </row>
    <row r="157" spans="1:9" s="17" customFormat="1" x14ac:dyDescent="0.25">
      <c r="A157" s="11">
        <v>155</v>
      </c>
      <c r="B157" s="11" t="s">
        <v>190</v>
      </c>
      <c r="C157" s="11" t="s">
        <v>10</v>
      </c>
      <c r="D157" s="12" t="s">
        <v>192</v>
      </c>
      <c r="E157" s="11">
        <v>31</v>
      </c>
      <c r="F157" s="11" t="s">
        <v>58</v>
      </c>
      <c r="G157" s="15" t="str">
        <f>VLOOKUP($D157,[1]Detalhado!$D$10:$R$98,12,0)</f>
        <v>Liberação do Terreno pela Prefeitura</v>
      </c>
      <c r="H157" s="11" t="s">
        <v>38</v>
      </c>
      <c r="I157" s="16"/>
    </row>
    <row r="158" spans="1:9" s="17" customFormat="1" x14ac:dyDescent="0.25">
      <c r="A158" s="11">
        <v>156</v>
      </c>
      <c r="B158" s="11" t="s">
        <v>190</v>
      </c>
      <c r="C158" s="11" t="s">
        <v>10</v>
      </c>
      <c r="D158" s="12" t="s">
        <v>193</v>
      </c>
      <c r="E158" s="11">
        <v>31</v>
      </c>
      <c r="F158" s="11" t="s">
        <v>58</v>
      </c>
      <c r="G158" s="15" t="str">
        <f>VLOOKUP($D158,[1]Detalhado!$D$10:$R$98,12,0)</f>
        <v>Liberação do Terreno pela Prefeitura</v>
      </c>
      <c r="H158" s="11" t="s">
        <v>38</v>
      </c>
      <c r="I158" s="16"/>
    </row>
    <row r="159" spans="1:9" s="17" customFormat="1" x14ac:dyDescent="0.25">
      <c r="A159" s="11">
        <v>157</v>
      </c>
      <c r="B159" s="11" t="s">
        <v>190</v>
      </c>
      <c r="C159" s="11" t="s">
        <v>10</v>
      </c>
      <c r="D159" s="12" t="s">
        <v>194</v>
      </c>
      <c r="E159" s="11">
        <v>31</v>
      </c>
      <c r="F159" s="11" t="s">
        <v>58</v>
      </c>
      <c r="G159" s="15" t="str">
        <f>VLOOKUP($D159,[1]Detalhado!$D$10:$R$98,12,0)</f>
        <v>Liberação do Terreno pela Prefeitura</v>
      </c>
      <c r="H159" s="11" t="s">
        <v>38</v>
      </c>
      <c r="I159" s="16"/>
    </row>
  </sheetData>
  <autoFilter ref="A2:I159"/>
  <mergeCells count="1">
    <mergeCell ref="A1:I1"/>
  </mergeCells>
  <dataValidations count="2">
    <dataValidation type="list" allowBlank="1" showInputMessage="1" showErrorMessage="1" sqref="G92:G129">
      <formula1>Ativo_e_Certificado</formula1>
    </dataValidation>
    <dataValidation type="list" allowBlank="1" showErrorMessage="1" sqref="G150:G159">
      <formula1>Ativo_e_Certificado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E16" sqref="E16"/>
    </sheetView>
  </sheetViews>
  <sheetFormatPr defaultColWidth="14.42578125" defaultRowHeight="15" customHeight="1" x14ac:dyDescent="0.25"/>
  <cols>
    <col min="1" max="1" width="24.28515625" customWidth="1"/>
    <col min="2" max="5" width="9.140625" customWidth="1"/>
    <col min="6" max="6" width="74.85546875" customWidth="1"/>
    <col min="7" max="21" width="9" customWidth="1"/>
  </cols>
  <sheetData>
    <row r="1" spans="1:21" ht="27" customHeight="1" x14ac:dyDescent="0.25">
      <c r="A1" s="30" t="s">
        <v>309</v>
      </c>
      <c r="B1" s="31"/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7" customHeight="1" x14ac:dyDescent="0.25">
      <c r="A2" s="3" t="s">
        <v>310</v>
      </c>
      <c r="B2" s="27" t="s">
        <v>311</v>
      </c>
      <c r="C2" s="28"/>
      <c r="D2" s="28"/>
      <c r="E2" s="28"/>
      <c r="F2" s="29"/>
      <c r="G2" s="3" t="s">
        <v>312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7" customHeight="1" x14ac:dyDescent="0.25">
      <c r="A3" s="4" t="s">
        <v>12</v>
      </c>
      <c r="B3" s="32" t="s">
        <v>313</v>
      </c>
      <c r="C3" s="32"/>
      <c r="D3" s="32"/>
      <c r="E3" s="32"/>
      <c r="F3" s="32"/>
      <c r="G3" s="5">
        <v>50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7" customHeight="1" x14ac:dyDescent="0.25">
      <c r="A4" s="4" t="s">
        <v>314</v>
      </c>
      <c r="B4" s="32" t="s">
        <v>315</v>
      </c>
      <c r="C4" s="32"/>
      <c r="D4" s="32"/>
      <c r="E4" s="32"/>
      <c r="F4" s="32"/>
      <c r="G4" s="5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7" customHeight="1" x14ac:dyDescent="0.25">
      <c r="A5" s="4" t="s">
        <v>42</v>
      </c>
      <c r="B5" s="32" t="s">
        <v>316</v>
      </c>
      <c r="C5" s="32"/>
      <c r="D5" s="32"/>
      <c r="E5" s="32"/>
      <c r="F5" s="32"/>
      <c r="G5" s="5">
        <v>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7" customHeight="1" x14ac:dyDescent="0.25">
      <c r="A6" s="4" t="s">
        <v>31</v>
      </c>
      <c r="B6" s="32" t="s">
        <v>317</v>
      </c>
      <c r="C6" s="32"/>
      <c r="D6" s="32"/>
      <c r="E6" s="32"/>
      <c r="F6" s="32"/>
      <c r="G6" s="5">
        <v>14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7" customHeight="1" x14ac:dyDescent="0.25">
      <c r="A7" s="4" t="s">
        <v>59</v>
      </c>
      <c r="B7" s="32" t="s">
        <v>318</v>
      </c>
      <c r="C7" s="32"/>
      <c r="D7" s="32"/>
      <c r="E7" s="32"/>
      <c r="F7" s="32"/>
      <c r="G7" s="5">
        <v>28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7" customHeight="1" x14ac:dyDescent="0.25">
      <c r="A8" s="4" t="s">
        <v>46</v>
      </c>
      <c r="B8" s="32" t="s">
        <v>319</v>
      </c>
      <c r="C8" s="32"/>
      <c r="D8" s="32"/>
      <c r="E8" s="32"/>
      <c r="F8" s="32"/>
      <c r="G8" s="5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7" customHeight="1" x14ac:dyDescent="0.25">
      <c r="A9" s="4" t="s">
        <v>320</v>
      </c>
      <c r="B9" s="32" t="s">
        <v>321</v>
      </c>
      <c r="C9" s="32"/>
      <c r="D9" s="32"/>
      <c r="E9" s="32"/>
      <c r="F9" s="32"/>
      <c r="G9" s="5">
        <v>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7" customHeight="1" x14ac:dyDescent="0.25">
      <c r="A10" s="4" t="s">
        <v>50</v>
      </c>
      <c r="B10" s="32" t="s">
        <v>322</v>
      </c>
      <c r="C10" s="32"/>
      <c r="D10" s="32"/>
      <c r="E10" s="32"/>
      <c r="F10" s="32"/>
      <c r="G10" s="5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7" customHeight="1" x14ac:dyDescent="0.25">
      <c r="A11" s="4" t="s">
        <v>25</v>
      </c>
      <c r="B11" s="32" t="s">
        <v>323</v>
      </c>
      <c r="C11" s="32"/>
      <c r="D11" s="32"/>
      <c r="E11" s="32"/>
      <c r="F11" s="32"/>
      <c r="G11" s="5">
        <v>11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7" customHeight="1" x14ac:dyDescent="0.25">
      <c r="A12" s="4" t="s">
        <v>16</v>
      </c>
      <c r="B12" s="32" t="s">
        <v>324</v>
      </c>
      <c r="C12" s="32"/>
      <c r="D12" s="32"/>
      <c r="E12" s="32"/>
      <c r="F12" s="32"/>
      <c r="G12" s="5">
        <v>23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7" customHeight="1" x14ac:dyDescent="0.25">
      <c r="A13" s="6" t="s">
        <v>55</v>
      </c>
      <c r="B13" s="26" t="s">
        <v>325</v>
      </c>
      <c r="C13" s="26"/>
      <c r="D13" s="26"/>
      <c r="E13" s="26"/>
      <c r="F13" s="26"/>
      <c r="G13" s="5">
        <v>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7" customHeight="1" x14ac:dyDescent="0.25">
      <c r="A14" s="6" t="s">
        <v>22</v>
      </c>
      <c r="B14" s="26" t="s">
        <v>326</v>
      </c>
      <c r="C14" s="26"/>
      <c r="D14" s="26"/>
      <c r="E14" s="26"/>
      <c r="F14" s="26"/>
      <c r="G14" s="5">
        <v>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7" customHeight="1" x14ac:dyDescent="0.25">
      <c r="A15" s="27" t="s">
        <v>327</v>
      </c>
      <c r="B15" s="28"/>
      <c r="C15" s="28"/>
      <c r="D15" s="28"/>
      <c r="E15" s="28"/>
      <c r="F15" s="29"/>
      <c r="G15" s="7">
        <f>SUM(G3:G14)</f>
        <v>157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7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7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7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7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7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7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7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7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27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7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7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7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7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7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7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7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7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7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7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7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7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7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7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7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7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7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7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7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27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7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27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7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7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27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27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27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7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27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7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27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27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27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7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27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7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27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27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7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27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7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27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27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27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7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27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27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27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27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27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27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27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27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27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27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27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27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27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27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27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27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27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27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27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27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27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27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27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27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27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27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27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27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27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27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27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27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27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27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27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27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27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27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27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27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27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27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27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27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27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27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27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27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27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27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27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27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27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27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27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27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27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27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27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27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27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27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27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27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27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27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27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27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27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27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27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27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27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27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27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27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27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27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27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27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27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27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27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27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27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27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27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27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27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27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27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27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27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27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27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27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27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27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27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27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27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27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27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27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27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27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27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27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27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27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27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27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27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27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7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27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27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27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27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27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27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27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27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27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27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7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27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27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27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27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27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27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27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27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27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27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27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27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27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27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27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27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27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27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27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27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27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27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27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27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27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/>
    <row r="222" spans="1:21" ht="15.75" customHeight="1" x14ac:dyDescent="0.25"/>
    <row r="223" spans="1:21" ht="15.75" customHeight="1" x14ac:dyDescent="0.25"/>
    <row r="224" spans="1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2:G15">
    <filterColumn colId="1" showButton="0"/>
    <filterColumn colId="2" showButton="0"/>
    <filterColumn colId="3" showButton="0"/>
    <filterColumn colId="4" showButton="0"/>
  </autoFilter>
  <mergeCells count="15">
    <mergeCell ref="B14:F14"/>
    <mergeCell ref="A15:F15"/>
    <mergeCell ref="A1:G1"/>
    <mergeCell ref="B13:F13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Alô Minas! - Agosto 2023</vt:lpstr>
      <vt:lpstr>Legenda - Status</vt:lpstr>
      <vt:lpstr>Ativo_e_Certificado</vt:lpstr>
      <vt:lpstr>Legenda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Alber Vinicius Duque da Silveira</cp:lastModifiedBy>
  <cp:revision/>
  <dcterms:created xsi:type="dcterms:W3CDTF">2021-09-08T20:01:00Z</dcterms:created>
  <dcterms:modified xsi:type="dcterms:W3CDTF">2023-08-30T18:11:59Z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441FE97BA2AD479A855FC19385B3FB08</vt:lpwstr>
  </property>
  <property fmtid="{D5CDD505-2E9C-101B-9397-08002B2CF9AE}" pid="3" name="KSOProductBuildVer">
    <vt:lpwstr>1046-11.2.0.10463</vt:lpwstr>
  </property>
</Properties>
</file>