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10171817\Documents\Serviços\"/>
    </mc:Choice>
  </mc:AlternateContent>
  <bookViews>
    <workbookView xWindow="0" yWindow="0" windowWidth="20430" windowHeight="8085"/>
  </bookViews>
  <sheets>
    <sheet name="F.CERT.062 - Normas Hortaliças" sheetId="7" r:id="rId1"/>
    <sheet name="Manual de Gestão" sheetId="6" r:id="rId2"/>
    <sheet name="DN17 - Disp. Licenc." sheetId="8" r:id="rId3"/>
  </sheets>
  <definedNames>
    <definedName name="_xlnm._FilterDatabase" localSheetId="0" hidden="1">'F.CERT.062 - Normas Hortaliças'!$A$36:$D$258</definedName>
    <definedName name="_xlnm.Print_Area" localSheetId="0">'F.CERT.062 - Normas Hortaliças'!$A$1:$D$267</definedName>
  </definedNames>
  <calcPr calcId="152511"/>
</workbook>
</file>

<file path=xl/calcChain.xml><?xml version="1.0" encoding="utf-8"?>
<calcChain xmlns="http://schemas.openxmlformats.org/spreadsheetml/2006/main">
  <c r="D85" i="7" l="1"/>
  <c r="G259" i="7" l="1"/>
  <c r="D256" i="7"/>
  <c r="F255" i="7"/>
  <c r="H255" i="7" s="1"/>
  <c r="D254" i="7" l="1"/>
  <c r="F253" i="7"/>
  <c r="H253" i="7" s="1"/>
  <c r="D248" i="7"/>
  <c r="F247" i="7"/>
  <c r="H247" i="7" s="1"/>
  <c r="D161" i="7"/>
  <c r="F160" i="7"/>
  <c r="H160" i="7" s="1"/>
  <c r="F156" i="7"/>
  <c r="H156" i="7" s="1"/>
  <c r="D157" i="7"/>
  <c r="F158" i="7"/>
  <c r="H158" i="7" s="1"/>
  <c r="D159" i="7"/>
  <c r="F163" i="7"/>
  <c r="H163" i="7" s="1"/>
  <c r="D164" i="7"/>
  <c r="F166" i="7"/>
  <c r="H166" i="7" s="1"/>
  <c r="D167" i="7"/>
  <c r="F168" i="7"/>
  <c r="H168" i="7" s="1"/>
  <c r="D169" i="7"/>
  <c r="F170" i="7"/>
  <c r="H170" i="7" s="1"/>
  <c r="D171" i="7"/>
  <c r="F172" i="7"/>
  <c r="H172" i="7" s="1"/>
  <c r="D173" i="7"/>
  <c r="F174" i="7"/>
  <c r="H174" i="7" s="1"/>
  <c r="D175" i="7"/>
  <c r="F177" i="7"/>
  <c r="H177" i="7" s="1"/>
  <c r="D178" i="7"/>
  <c r="F179" i="7"/>
  <c r="H179" i="7" s="1"/>
  <c r="D180" i="7"/>
  <c r="F181" i="7"/>
  <c r="H181" i="7" s="1"/>
  <c r="D182" i="7"/>
  <c r="F183" i="7"/>
  <c r="H183" i="7" s="1"/>
  <c r="D184" i="7"/>
  <c r="F185" i="7"/>
  <c r="H185" i="7" s="1"/>
  <c r="D186" i="7"/>
  <c r="F187" i="7"/>
  <c r="H187" i="7" s="1"/>
  <c r="D188" i="7"/>
  <c r="F189" i="7"/>
  <c r="H189" i="7" s="1"/>
  <c r="D190" i="7"/>
  <c r="F191" i="7"/>
  <c r="H191" i="7" s="1"/>
  <c r="D192" i="7"/>
  <c r="F193" i="7"/>
  <c r="H193" i="7" s="1"/>
  <c r="D194" i="7"/>
  <c r="F195" i="7"/>
  <c r="H195" i="7" s="1"/>
  <c r="D196" i="7"/>
  <c r="F197" i="7"/>
  <c r="H197" i="7" s="1"/>
  <c r="D198" i="7"/>
  <c r="F199" i="7"/>
  <c r="H199" i="7" s="1"/>
  <c r="D200" i="7"/>
  <c r="F202" i="7"/>
  <c r="H202" i="7" s="1"/>
  <c r="D203" i="7"/>
  <c r="F205" i="7"/>
  <c r="H205" i="7" s="1"/>
  <c r="D206" i="7"/>
  <c r="F207" i="7"/>
  <c r="H207" i="7" s="1"/>
  <c r="D208" i="7"/>
  <c r="F209" i="7"/>
  <c r="H209" i="7" s="1"/>
  <c r="D210" i="7"/>
  <c r="F211" i="7"/>
  <c r="H211" i="7" s="1"/>
  <c r="D212" i="7"/>
  <c r="F213" i="7"/>
  <c r="H213" i="7" s="1"/>
  <c r="D214" i="7"/>
  <c r="F215" i="7"/>
  <c r="H215" i="7" s="1"/>
  <c r="D216" i="7"/>
  <c r="F217" i="7"/>
  <c r="H217" i="7" s="1"/>
  <c r="D218" i="7"/>
  <c r="F219" i="7"/>
  <c r="H219" i="7" s="1"/>
  <c r="D220" i="7"/>
  <c r="F221" i="7"/>
  <c r="H221" i="7" s="1"/>
  <c r="D222" i="7"/>
  <c r="F223" i="7"/>
  <c r="H223" i="7" s="1"/>
  <c r="D224" i="7"/>
  <c r="F226" i="7"/>
  <c r="H226" i="7" s="1"/>
  <c r="D227" i="7"/>
  <c r="F228" i="7"/>
  <c r="H228" i="7" s="1"/>
  <c r="D229" i="7"/>
  <c r="F230" i="7"/>
  <c r="H230" i="7" s="1"/>
  <c r="D231" i="7"/>
  <c r="F233" i="7"/>
  <c r="H233" i="7" s="1"/>
  <c r="D234" i="7"/>
  <c r="F235" i="7"/>
  <c r="H235" i="7" s="1"/>
  <c r="D236" i="7"/>
  <c r="F237" i="7"/>
  <c r="H237" i="7" s="1"/>
  <c r="D238" i="7"/>
  <c r="F239" i="7"/>
  <c r="H239" i="7" s="1"/>
  <c r="D240" i="7"/>
  <c r="F241" i="7"/>
  <c r="H241" i="7" s="1"/>
  <c r="D242" i="7"/>
  <c r="F243" i="7"/>
  <c r="H243" i="7" s="1"/>
  <c r="D244" i="7"/>
  <c r="F245" i="7"/>
  <c r="H245" i="7" s="1"/>
  <c r="D246" i="7"/>
  <c r="F250" i="7"/>
  <c r="H250" i="7" s="1"/>
  <c r="D251" i="7"/>
  <c r="D152" i="7" l="1"/>
  <c r="D150" i="7"/>
  <c r="D147" i="7"/>
  <c r="D145" i="7"/>
  <c r="D143" i="7"/>
  <c r="D141" i="7"/>
  <c r="D139" i="7"/>
  <c r="D137" i="7"/>
  <c r="D135" i="7"/>
  <c r="D133" i="7"/>
  <c r="D131" i="7"/>
  <c r="D129" i="7"/>
  <c r="D127" i="7"/>
  <c r="D125" i="7"/>
  <c r="D123" i="7"/>
  <c r="D121" i="7"/>
  <c r="D119" i="7"/>
  <c r="D117" i="7"/>
  <c r="D115" i="7"/>
  <c r="D112" i="7"/>
  <c r="D110" i="7"/>
  <c r="D108" i="7"/>
  <c r="D106" i="7"/>
  <c r="D103" i="7"/>
  <c r="D100" i="7"/>
  <c r="D98" i="7"/>
  <c r="D96" i="7"/>
  <c r="D94" i="7"/>
  <c r="D92" i="7"/>
  <c r="D90" i="7"/>
  <c r="D87" i="7"/>
  <c r="D83" i="7"/>
  <c r="D81" i="7"/>
  <c r="D79" i="7"/>
  <c r="D77" i="7"/>
  <c r="D75" i="7"/>
  <c r="D73" i="7"/>
  <c r="D71" i="7"/>
  <c r="D69" i="7"/>
  <c r="D67" i="7"/>
  <c r="D65" i="7"/>
  <c r="D62" i="7"/>
  <c r="D60" i="7"/>
  <c r="D58" i="7"/>
  <c r="D55" i="7"/>
  <c r="D53" i="7"/>
  <c r="D51" i="7"/>
  <c r="D47" i="7"/>
  <c r="D45" i="7"/>
  <c r="D43" i="7"/>
  <c r="D40" i="7"/>
  <c r="D38" i="7"/>
  <c r="F151" i="7" l="1"/>
  <c r="H151" i="7" s="1"/>
  <c r="F149" i="7"/>
  <c r="H149" i="7" s="1"/>
  <c r="F146" i="7"/>
  <c r="H146" i="7" s="1"/>
  <c r="F144" i="7"/>
  <c r="H144" i="7" s="1"/>
  <c r="F142" i="7"/>
  <c r="H142" i="7" s="1"/>
  <c r="F140" i="7"/>
  <c r="H140" i="7" s="1"/>
  <c r="F138" i="7"/>
  <c r="H138" i="7" s="1"/>
  <c r="F136" i="7"/>
  <c r="H136" i="7" s="1"/>
  <c r="F134" i="7"/>
  <c r="H134" i="7" s="1"/>
  <c r="F132" i="7"/>
  <c r="H132" i="7" s="1"/>
  <c r="F130" i="7"/>
  <c r="H130" i="7" s="1"/>
  <c r="F128" i="7"/>
  <c r="H128" i="7" s="1"/>
  <c r="F126" i="7"/>
  <c r="H126" i="7" s="1"/>
  <c r="F124" i="7"/>
  <c r="H124" i="7" s="1"/>
  <c r="F122" i="7"/>
  <c r="H122" i="7" s="1"/>
  <c r="F120" i="7"/>
  <c r="H120" i="7" s="1"/>
  <c r="F118" i="7"/>
  <c r="H118" i="7" s="1"/>
  <c r="F116" i="7"/>
  <c r="H116" i="7" s="1"/>
  <c r="F114" i="7"/>
  <c r="H114" i="7" s="1"/>
  <c r="F111" i="7"/>
  <c r="H111" i="7" s="1"/>
  <c r="F109" i="7"/>
  <c r="H109" i="7" s="1"/>
  <c r="F107" i="7"/>
  <c r="H107" i="7" s="1"/>
  <c r="F105" i="7"/>
  <c r="H105" i="7" s="1"/>
  <c r="F102" i="7"/>
  <c r="H102" i="7" s="1"/>
  <c r="F99" i="7"/>
  <c r="H99" i="7" s="1"/>
  <c r="F97" i="7"/>
  <c r="H97" i="7" s="1"/>
  <c r="F95" i="7"/>
  <c r="H95" i="7" s="1"/>
  <c r="F93" i="7"/>
  <c r="H93" i="7" s="1"/>
  <c r="F91" i="7"/>
  <c r="H91" i="7" s="1"/>
  <c r="F89" i="7"/>
  <c r="H89" i="7" s="1"/>
  <c r="F86" i="7"/>
  <c r="H86" i="7" s="1"/>
  <c r="F84" i="7"/>
  <c r="H84" i="7" s="1"/>
  <c r="F82" i="7"/>
  <c r="H82" i="7" s="1"/>
  <c r="F80" i="7"/>
  <c r="H80" i="7" s="1"/>
  <c r="F78" i="7"/>
  <c r="H78" i="7" s="1"/>
  <c r="F76" i="7"/>
  <c r="H76" i="7" s="1"/>
  <c r="F74" i="7"/>
  <c r="H74" i="7" s="1"/>
  <c r="F72" i="7"/>
  <c r="H72" i="7" s="1"/>
  <c r="F70" i="7"/>
  <c r="H70" i="7" s="1"/>
  <c r="F68" i="7"/>
  <c r="H68" i="7" s="1"/>
  <c r="F66" i="7"/>
  <c r="H66" i="7" s="1"/>
  <c r="F64" i="7"/>
  <c r="F61" i="7"/>
  <c r="H61" i="7" s="1"/>
  <c r="F59" i="7"/>
  <c r="H59" i="7" s="1"/>
  <c r="F57" i="7"/>
  <c r="H57" i="7" s="1"/>
  <c r="F54" i="7"/>
  <c r="H54" i="7" s="1"/>
  <c r="F52" i="7"/>
  <c r="H52" i="7" s="1"/>
  <c r="F50" i="7"/>
  <c r="H50" i="7" s="1"/>
  <c r="F46" i="7"/>
  <c r="H46" i="7" s="1"/>
  <c r="F44" i="7"/>
  <c r="H44" i="7" s="1"/>
  <c r="F42" i="7"/>
  <c r="H42" i="7" s="1"/>
  <c r="F39" i="7"/>
  <c r="H39" i="7" s="1"/>
  <c r="F37" i="7"/>
  <c r="H64" i="7" l="1"/>
  <c r="F20" i="7"/>
  <c r="C22" i="7" s="1"/>
  <c r="F259" i="7"/>
  <c r="H37" i="7"/>
  <c r="H259" i="7" l="1"/>
  <c r="F262" i="7" s="1"/>
  <c r="F263" i="7" s="1"/>
  <c r="D19" i="7" s="1"/>
</calcChain>
</file>

<file path=xl/comments1.xml><?xml version="1.0" encoding="utf-8"?>
<comments xmlns="http://schemas.openxmlformats.org/spreadsheetml/2006/main">
  <authors>
    <author>Lucas Silva Ferreira Guimarães</author>
    <author>Rogério Carvalho Fernandes</author>
    <author>m11990553</author>
  </authors>
  <commentList>
    <comment ref="A2" authorId="0" shapeId="0">
      <text>
        <r>
          <rPr>
            <b/>
            <sz val="9"/>
            <color indexed="81"/>
            <rFont val="Tahoma"/>
            <family val="2"/>
          </rPr>
          <t>Lucas Silva Ferreira Guimarães:</t>
        </r>
        <r>
          <rPr>
            <sz val="9"/>
            <color indexed="81"/>
            <rFont val="Tahoma"/>
            <family val="2"/>
          </rPr>
          <t xml:space="preserve">
o número do relatório deve ser composto por número sequencial de auditorias do auditor líder/ano da auditoria/iniciais do auditor líder</t>
        </r>
      </text>
    </comment>
    <comment ref="A5" authorId="0" shapeId="0">
      <text>
        <r>
          <rPr>
            <b/>
            <sz val="9"/>
            <color indexed="81"/>
            <rFont val="Tahoma"/>
            <family val="2"/>
          </rPr>
          <t>Lucas Silva Ferreira Guimarães:</t>
        </r>
        <r>
          <rPr>
            <sz val="9"/>
            <color indexed="81"/>
            <rFont val="Tahoma"/>
            <family val="2"/>
          </rPr>
          <t xml:space="preserve">
Deve ter fidelidade nas informações fornecidas, conforme documentação apresentada pelo cliente.</t>
        </r>
      </text>
    </comment>
    <comment ref="A15" authorId="0" shapeId="0">
      <text>
        <r>
          <rPr>
            <b/>
            <sz val="9"/>
            <color indexed="81"/>
            <rFont val="Tahoma"/>
            <family val="2"/>
          </rPr>
          <t>Lucas Silva Ferreira Guimarães:</t>
        </r>
        <r>
          <rPr>
            <sz val="9"/>
            <color indexed="81"/>
            <rFont val="Tahoma"/>
            <family val="2"/>
          </rPr>
          <t xml:space="preserve">
Especificar os produtos.</t>
        </r>
      </text>
    </comment>
    <comment ref="C19" authorId="1" shapeId="0">
      <text>
        <r>
          <rPr>
            <b/>
            <sz val="9"/>
            <color indexed="81"/>
            <rFont val="Segoe UI"/>
            <family val="2"/>
          </rPr>
          <t>Rogério Carvalho Fernandes:</t>
        </r>
        <r>
          <rPr>
            <sz val="9"/>
            <color indexed="81"/>
            <rFont val="Segoe UI"/>
            <family val="2"/>
          </rPr>
          <t xml:space="preserve">
Ao final da auditoria, filtrar as não conformidades para impressão do relatório.</t>
        </r>
      </text>
    </comment>
    <comment ref="A23" authorId="0" shapeId="0">
      <text>
        <r>
          <rPr>
            <b/>
            <sz val="9"/>
            <color indexed="81"/>
            <rFont val="Tahoma"/>
            <family val="2"/>
          </rPr>
          <t>Lucas Silva Ferreira Guimarães:</t>
        </r>
        <r>
          <rPr>
            <sz val="9"/>
            <color indexed="81"/>
            <rFont val="Tahoma"/>
            <family val="2"/>
          </rPr>
          <t xml:space="preserve">
Todas as páginas devem ser rubricadas</t>
        </r>
      </text>
    </comment>
    <comment ref="A30" authorId="2" shapeId="0">
      <text>
        <r>
          <rPr>
            <b/>
            <sz val="9"/>
            <color indexed="81"/>
            <rFont val="Tahoma"/>
            <family val="2"/>
          </rPr>
          <t>m11990553:</t>
        </r>
        <r>
          <rPr>
            <sz val="9"/>
            <color indexed="81"/>
            <rFont val="Tahoma"/>
            <family val="2"/>
          </rPr>
          <t xml:space="preserve">
A auditoria tem por objetivo verificar se a propriedade atende aos critérios para a certificação do Programa Certifica Minas - Carne Bovina. A certificação não visa somente agregação de valor ao produto, mas também a melhoria continua de todo processo, bem como do sistema produtivo, do meio ambiente, das relações trabalhistas etc. A auditoria será realizada através de uma lista de checagem em que, a cada item cumprido será considerado como conforme e o não cumprido como não conforme. Posteriormente, para cada item não conforme, serão listadas ações corretivas e/ou preventivas.  Toda auditoria é estritamente confidencial, sendo as não conformidades e o resultado da mesma, de interesse, único e exclusivamente, do produtor e das instituições envolvidas no Programa Certificação IMA.</t>
        </r>
      </text>
    </comment>
    <comment ref="A32" authorId="2" shapeId="0">
      <text>
        <r>
          <rPr>
            <b/>
            <sz val="9"/>
            <color indexed="81"/>
            <rFont val="Tahoma"/>
            <family val="2"/>
          </rPr>
          <t>m11990553:</t>
        </r>
        <r>
          <rPr>
            <sz val="9"/>
            <color indexed="81"/>
            <rFont val="Tahoma"/>
            <family val="2"/>
          </rPr>
          <t xml:space="preserve">
Inicialmente avalia-se a parte de campo, lavouras, pastagens e talhões, demais áreas de cultivo, área de reserva, nascentes ou cursos d’água, infra-estrutura de trabalho, depósitos, terreiro, maquinário, implementos, equipamentos agrícolas locais de processamento e transformação, assim como as boas práticas adotadas durante todo o processo.  Posteriormente realiza-se a parte da analise documental, com a verificação dos registros, anotações, ensaios e regularização ambiental. Concomitante as avaliações, será coletada amostra(s) do(s) produto(s) para a verificação da ausência de resíduos de agrotóxicos. Emitindo-se o relatório com o parecer da equipe de auditoria.</t>
        </r>
      </text>
    </comment>
    <comment ref="A265" authorId="2" shapeId="0">
      <text>
        <r>
          <rPr>
            <b/>
            <sz val="9"/>
            <color indexed="81"/>
            <rFont val="Tahoma"/>
            <family val="2"/>
          </rPr>
          <t>m11990553:</t>
        </r>
        <r>
          <rPr>
            <sz val="9"/>
            <color indexed="81"/>
            <rFont val="Tahoma"/>
            <family val="2"/>
          </rPr>
          <t xml:space="preserve">
Lembrar de observar se os itens obrigatórios foram cumpridos e se o percentual mínimo foi atendido, para recomendar ou não a certificação. Também escrever que o resultado final (certificação ou não) é dado pela Gerência de Certificação, após avaliação das evidências da auditoria, das correções das não conformidades (se houver) e do resultado de análises laboratoriais (se aplicável). </t>
        </r>
      </text>
    </comment>
    <comment ref="A267" authorId="2" shapeId="0">
      <text>
        <r>
          <rPr>
            <b/>
            <sz val="9"/>
            <color indexed="81"/>
            <rFont val="Tahoma"/>
            <family val="2"/>
          </rPr>
          <t>m11990553:</t>
        </r>
        <r>
          <rPr>
            <sz val="9"/>
            <color indexed="81"/>
            <rFont val="Tahoma"/>
            <family val="2"/>
          </rPr>
          <t xml:space="preserve">
A equipe de auditoria agradece a receptividade do produtor, o interesse pela certificação, a busca constante no aprimoramento das técnicas e parabeniza pela organização do empreendimento.</t>
        </r>
      </text>
    </comment>
  </commentList>
</comments>
</file>

<file path=xl/sharedStrings.xml><?xml version="1.0" encoding="utf-8"?>
<sst xmlns="http://schemas.openxmlformats.org/spreadsheetml/2006/main" count="987" uniqueCount="636">
  <si>
    <t>NORMAS</t>
  </si>
  <si>
    <t>1.1</t>
  </si>
  <si>
    <t>1.2</t>
  </si>
  <si>
    <t>1.3</t>
  </si>
  <si>
    <t>1.4</t>
  </si>
  <si>
    <t>2.1</t>
  </si>
  <si>
    <t>2.2</t>
  </si>
  <si>
    <t>3.1</t>
  </si>
  <si>
    <t>3.2</t>
  </si>
  <si>
    <t>4.1</t>
  </si>
  <si>
    <t>ESTADO</t>
  </si>
  <si>
    <t>TELEFONE</t>
  </si>
  <si>
    <t>EMAIL</t>
  </si>
  <si>
    <t>INFORMAÇÕES DO CLIENTE</t>
  </si>
  <si>
    <t>CEP</t>
  </si>
  <si>
    <t>CPF/CNPJ</t>
  </si>
  <si>
    <t>ENDEREÇO</t>
  </si>
  <si>
    <t>PRODUTOS CERTIFICADOS</t>
  </si>
  <si>
    <t>AUDITOR LIDER</t>
  </si>
  <si>
    <t>PRIMEIRO AUDITOR</t>
  </si>
  <si>
    <t>REUNIÃO DE ABERTURA</t>
  </si>
  <si>
    <t>N°</t>
  </si>
  <si>
    <t>CRITÉRIO DE CUMPRIMENTO</t>
  </si>
  <si>
    <t>AVALIAÇÃO</t>
  </si>
  <si>
    <t xml:space="preserve">Evidência </t>
  </si>
  <si>
    <t>Nº RELATÓRIO</t>
  </si>
  <si>
    <t>DATA DA AUDITORIA</t>
  </si>
  <si>
    <t>RESPONSÁVEL</t>
  </si>
  <si>
    <t>DINÂMICA DA AUDITORIA</t>
  </si>
  <si>
    <t>ANO DA 1ª CERTIFICAÇÃO</t>
  </si>
  <si>
    <t>A</t>
  </si>
  <si>
    <t>GEORREFERENCIAMENTO</t>
  </si>
  <si>
    <t>A.1</t>
  </si>
  <si>
    <t>As áreas da propriedade com suas respectivas ocupações de solo devem estar identificadas por meio de mapas ou croquis.</t>
  </si>
  <si>
    <t>Existência de mapa ou croqui ou fotografia aérea ou de satélite da propriedade, com sua localização e identificação das alternativas de ocupação de solo. Deverá haver pelo menos um ponto de coordenadas da propriedade georreferenciado (sede, lavoura, talhões, curral, pastagens,...).</t>
  </si>
  <si>
    <t>A.2</t>
  </si>
  <si>
    <t>As áreas produtivas devem possuir formas de identificação correspondentes às identificadas no mapa ou croqui ou fotografia aérea/satélite.</t>
  </si>
  <si>
    <t>Existência de identificação física nas áreas produtivas, bem como de registros detalhados das áreas identificadas.</t>
  </si>
  <si>
    <t>B</t>
  </si>
  <si>
    <t>RASTREABILIDADE</t>
  </si>
  <si>
    <t>B.1</t>
  </si>
  <si>
    <t>Deve existir registro atualizado de compras.</t>
  </si>
  <si>
    <t>Existência de registro de compras, atualizado. Apresentação das notas fiscais ou recibos (originais ou cópias).</t>
  </si>
  <si>
    <t>B.2</t>
  </si>
  <si>
    <t>Deve existir registro atualizado de serviços.</t>
  </si>
  <si>
    <t>Existência de registro de serviços atualizado.</t>
  </si>
  <si>
    <t>B.3</t>
  </si>
  <si>
    <t>Deve existir registro atualizado de comercialização. Não devem existir indícios de fraudes, suborno, extorsão, corrupção ou quaisquer relações imorais nos negócios, conforme previsão legal.</t>
  </si>
  <si>
    <t>C</t>
  </si>
  <si>
    <t>RESPONSABILIDADE AMBIENTAL</t>
  </si>
  <si>
    <t>C.1</t>
  </si>
  <si>
    <t>LEGISLAÇÃO AMBIENTAL</t>
  </si>
  <si>
    <t>C.1.1</t>
  </si>
  <si>
    <t>As atividades produtivas devem estar em conformidade com a Legislação Ambiental.</t>
  </si>
  <si>
    <t>C.1.2</t>
  </si>
  <si>
    <t>Novos plantios (fins agrícolas ou pecuários) não poderão ser realizados em Áreas de Preservação Permanente (APP), salvo em caso de uso consolidado anterior a 22/07/2008, conforme Lei 12.651 de 25/05/2012 (Novo Código Florestal).</t>
  </si>
  <si>
    <t>C.1.3</t>
  </si>
  <si>
    <t>A propriedade deve ter o Cadastro Ambiental Rural (CAR)</t>
  </si>
  <si>
    <t>Existência do número de registro do cadastro ambiental rural.</t>
  </si>
  <si>
    <t>C.2</t>
  </si>
  <si>
    <t>CONSERVAÇÃO DO SOLO</t>
  </si>
  <si>
    <t>C.2.1</t>
  </si>
  <si>
    <t>Nas lavouras ou pastagens a conservação do solo deve ser eficiente.</t>
  </si>
  <si>
    <t>Constatação do uso de práticas de conservação do solo nas lavouras ou pastagens.</t>
  </si>
  <si>
    <t>C.2.2</t>
  </si>
  <si>
    <t>Nas demais áreas da propriedade a conservação do solo deve ser eficiente.</t>
  </si>
  <si>
    <t>Constatação do uso de práticas de conservação do solo nas demais áreas da propriedade.</t>
  </si>
  <si>
    <t>C.2.3</t>
  </si>
  <si>
    <t xml:space="preserve">O manejo do mato deve ser feito empregando-se técnicas adequadas. </t>
  </si>
  <si>
    <t>Constatação visual e de registros do uso de práticas culturais (roçada, capina manual ou controle químico, entre outros).</t>
  </si>
  <si>
    <t>C.3</t>
  </si>
  <si>
    <t>CONSERVAÇÃO DAS ÁGUAS</t>
  </si>
  <si>
    <t>C.3.1</t>
  </si>
  <si>
    <t>As fontes de água  devem estar identificadas em mapa, croqui ou fotografia aérea ou de satélite da propriedade.</t>
  </si>
  <si>
    <t>C.3.2</t>
  </si>
  <si>
    <t>O produtor deve adotar práticas de proteção das nascentes.</t>
  </si>
  <si>
    <t>Comprovação de medidas de proteção das nascentes, através de observação visual.</t>
  </si>
  <si>
    <t>C.3.3</t>
  </si>
  <si>
    <t>Deve haver cadastro do uso da água no órgão competente.</t>
  </si>
  <si>
    <t>Existência de outorga, uso insignificante ou protocolo dentro do prazo de validade.</t>
  </si>
  <si>
    <t>C.3.4</t>
  </si>
  <si>
    <t xml:space="preserve">Nos topos de morro, considerados áreas de recarga, devem ser adotadas medidas que favoreçam a infiltração de água. </t>
  </si>
  <si>
    <t>Deve estar com vegetação que favoreça a absorção de água. Não deve estar com o solo desnudo, pastagem degradada e sinais evidentes de escorrimento superficial de água.</t>
  </si>
  <si>
    <t>C.3.5</t>
  </si>
  <si>
    <t>É proibido drenar brejos ou áreas alagadiças, salvo com autorização do órgão competente.</t>
  </si>
  <si>
    <t>C.3.6</t>
  </si>
  <si>
    <t>Conforme a lei 12.651, de 12 de Maio de 2012 (Novo Código Florestal), ficam proibidas, a partir de 22/07/2008, intervenções nos cursos d’água, como barragens ou desvios, salvo com autorização do órgão competente.</t>
  </si>
  <si>
    <t>C.3.7</t>
  </si>
  <si>
    <t>Agroquímicos (agrotóxicos e fertilizantes) não podem ser manuseados em locais que ofereçam risco de contaminação das fontes de água.</t>
  </si>
  <si>
    <t>C.3.8</t>
  </si>
  <si>
    <t>Os produtores devem adotar medidas de preservação das águas, sua importância e riscos de contaminação.</t>
  </si>
  <si>
    <t>Verificação documental ou entrevista.</t>
  </si>
  <si>
    <t>C.3.9</t>
  </si>
  <si>
    <t>A água utilizada no processamento deve ser reutilizada (recirculada) ou tratada para reutilização.</t>
  </si>
  <si>
    <t>Comprovação visual das instalações de reutilização (recirculação) ou tratamento da água para reutilização e entrevista.</t>
  </si>
  <si>
    <t>C.3.10</t>
  </si>
  <si>
    <t>Nenhum tipo de resíduo, rejeitos, dejetos e ou efluentes devem ser lançados nas fontes e ou cursos d'água da propriedade sem tratamento.</t>
  </si>
  <si>
    <t xml:space="preserve">Constatação visual e/ou por entrevista de que não há lançamento, sem tratamento, de resíduos, rejeitos, dejetos e ou efluentes nas fontes e ou cursos d'água. </t>
  </si>
  <si>
    <t>C.3.11</t>
  </si>
  <si>
    <t>O sistema de irrigação deve ser operado por pessoas treinadas.</t>
  </si>
  <si>
    <t>Verificação de certificado ou declaração do treinamento e entrevista com o responsável.</t>
  </si>
  <si>
    <t>C.3.12</t>
  </si>
  <si>
    <t>As operações de irrigação devem ser registradas por setor, lâmina de irrigação, data e operador.</t>
  </si>
  <si>
    <t>Verificação de registro por setor, lâmina de irrigação, data e operador.</t>
  </si>
  <si>
    <t>C.4</t>
  </si>
  <si>
    <t>C.4.1</t>
  </si>
  <si>
    <t>É proibido fazer desmatamento, salvo com autorização do órgão competente.</t>
  </si>
  <si>
    <t>Constatação visual ou documental de que não houve desmatamento, salvo com autorização do orgão competente.</t>
  </si>
  <si>
    <t>C.4.2</t>
  </si>
  <si>
    <t>É proibida a realização de queimadas, salvo com autorização do órgão competente.</t>
  </si>
  <si>
    <t>Constatação visual, por entrevista ou documentos.</t>
  </si>
  <si>
    <t>C.4.3</t>
  </si>
  <si>
    <t xml:space="preserve">É proibida a queima de lixo.  </t>
  </si>
  <si>
    <t>Constatação visual e/ou por entrevista de que não houve queima de lixo.</t>
  </si>
  <si>
    <t>C.4.4</t>
  </si>
  <si>
    <t>Deve ser realizado o plantio anual de, no mínimo, 10 árvores nativas ou frutíferas na propriedade.</t>
  </si>
  <si>
    <t>Constatação visual do plantio.</t>
  </si>
  <si>
    <t>C.4.5</t>
  </si>
  <si>
    <t>Devem ser utilizadas fontes renováveis de energia.</t>
  </si>
  <si>
    <t>Comprovação visual, registros ou entrevista.</t>
  </si>
  <si>
    <t>C.4.6</t>
  </si>
  <si>
    <t>Devem ser tomadas medidas para redução do consumo de energia.</t>
  </si>
  <si>
    <t>C.5</t>
  </si>
  <si>
    <t>CONSERVAÇÃO DA BIODIVERSIDADE</t>
  </si>
  <si>
    <t>C.5.1</t>
  </si>
  <si>
    <t>C.6</t>
  </si>
  <si>
    <t>DESTINAÇÃO ADEQUADA DE RESÍDUOS</t>
  </si>
  <si>
    <t>C.6.1</t>
  </si>
  <si>
    <t>O lixo gerado na propriedade deve ser recolhido e estar disposto de forma adequada até sua destinação final.</t>
  </si>
  <si>
    <t xml:space="preserve">Constatação do acondicionamento do lixo em local protegido e identificado. 
Se o recipiente de disposição (lixeiras identificadas) for aberto deverá estar em local coberto, se for fechado com tampa poderá ficar ao ar livre. </t>
  </si>
  <si>
    <t>C.6.2</t>
  </si>
  <si>
    <t>Resíduos poluentes provenientes de atividades agropecuárias devem ser tratados ou utilizados adequadamente.</t>
  </si>
  <si>
    <t>Constatação visual ou documental do tratamento ou utilização dos resíduos poluentes das demais atividades agropecuárias.</t>
  </si>
  <si>
    <t>C.6.3</t>
  </si>
  <si>
    <t>Resíduos poluentes provenientes de atividades agroindustriais devem ser tratados ou utilizados adequadamente.</t>
  </si>
  <si>
    <t>Constatação visual ou documental do tratamento ou utilização adequada dos resíduos poluentes das demais atividades agroindustriais e agropecuárias.</t>
  </si>
  <si>
    <t>C.6.4</t>
  </si>
  <si>
    <t xml:space="preserve">Resíduos de esgoto doméstico devem ter tratamento adequado. </t>
  </si>
  <si>
    <t>Constatação do uso de fossa séptica. Poderá ser utilizado outro tratamento (fossa biodigestora, filtros, etc), desde que recomendados por entidade oficial.</t>
  </si>
  <si>
    <t>D</t>
  </si>
  <si>
    <t>RESPONSABILIDADE SOCIAL</t>
  </si>
  <si>
    <t>D.1</t>
  </si>
  <si>
    <t xml:space="preserve">Trabalho infantil é proibido. </t>
  </si>
  <si>
    <t>Constatação da inexistência de trabalho infantil através de entrevista e visual. Ocorrência de não conformidade neste item exclui o produtor do programa.</t>
  </si>
  <si>
    <t>D.2</t>
  </si>
  <si>
    <t xml:space="preserve">Trabalho forçado é proibido. </t>
  </si>
  <si>
    <t>Constatação da inexistência de trabalho forçado através de entrevista, visual e documental. Ocorrência de não conformidade neste item exclui o produtor do programa.</t>
  </si>
  <si>
    <t>D.3</t>
  </si>
  <si>
    <t>D.4</t>
  </si>
  <si>
    <t>Deve existir liberdade de organização dos trabalhadores. Trabalhadores e produtores tem o direito de fundar, pertencer e ser representados por uma organização independente de sua livre escolha,  tais como sindicato, associação, cooperativa ou similares.</t>
  </si>
  <si>
    <t>Constatação da existência de liberdade de organização dos trabalhadores através de entrevista.</t>
  </si>
  <si>
    <t>D.5</t>
  </si>
  <si>
    <t>Todo trabalhador deve ter acesso a um sistema de saúde.</t>
  </si>
  <si>
    <t>Verificação de registros ou entrevista.</t>
  </si>
  <si>
    <t>D.6</t>
  </si>
  <si>
    <t>Em propriedades com número de empregados fixos acima de 20 é obrigatória a existência de CIPA TR (Comissão Interna de Prevenção de Acidentes Trabalho Rural).</t>
  </si>
  <si>
    <t>Entrevista e verificação de registros.</t>
  </si>
  <si>
    <t>D.7</t>
  </si>
  <si>
    <t>Os trabalhadores devem estar em situação regularizada legalmente.</t>
  </si>
  <si>
    <t>Comprovação do Registro em carteira de trabalho e/ou contratos formais. Deve ser possível a verificação da data de admissão, função, remuneração e condições especiais, se houver.</t>
  </si>
  <si>
    <t>D.8</t>
  </si>
  <si>
    <t>A remuneração dos empregados deve ser compatível com a legislação e acordos locais. Não existem ocorrências de despejo sem  compensação remuneratória adequada e compatível com o status familiar.</t>
  </si>
  <si>
    <t>D.9</t>
  </si>
  <si>
    <t>Os trabalhos em mutirão ou troca de serviço são permitidos entre agricultores familiares.</t>
  </si>
  <si>
    <t>Comprovação de posse da terra ou contratos de parceria ou de arrendamento ou de comodato ou Declaração de Aptidão ao PRONAF (DAP).</t>
  </si>
  <si>
    <t>D.10</t>
  </si>
  <si>
    <t>Os empregados devem ser submetidos a exame médico.</t>
  </si>
  <si>
    <t>Comprovação da existência de Atestado Médico Admissional e/ou periódico.</t>
  </si>
  <si>
    <t>D.11</t>
  </si>
  <si>
    <t>As áreas de risco da propriedade devem estar claramente identificadas.</t>
  </si>
  <si>
    <t xml:space="preserve">Comprovação da existência de indicativos de áreas de risco. Mapas de risco são obrigatórios em propriedades que possuem CIPA TR. Onde não é exigida CIPA TR, basta a colocação de sinais/placas de advertência dos riscos, o que não exige profissional especializado. </t>
  </si>
  <si>
    <t>D.12</t>
  </si>
  <si>
    <t>O transporte de trabalhadores deve obedecer à legislação.</t>
  </si>
  <si>
    <t>Comprovação de atendimento de normas do DER.</t>
  </si>
  <si>
    <t>D.13</t>
  </si>
  <si>
    <t>D.14</t>
  </si>
  <si>
    <t>Deve existir instalações sanitárias para os trabalhadores.</t>
  </si>
  <si>
    <t>Comprovação da existência de abrigo, instalação sanitária e água para lavar as mãos.</t>
  </si>
  <si>
    <t>D.15</t>
  </si>
  <si>
    <t>Devem ser fornecidos equipamentos de proteção individual (EPI) para os trabalhadores.</t>
  </si>
  <si>
    <t>Verificação visual e/ou de registros de entrega dos equipamentos. Os EPI devem ser fornecidos em todos os casos em que a atividade produtiva possa causar risco ao trabalhador.</t>
  </si>
  <si>
    <t>D.16</t>
  </si>
  <si>
    <t>D.17</t>
  </si>
  <si>
    <t>Em atividades produtivas nas quais a forma de pagamento seja por produtividade (peso ou volume), os utensílios utilizados pelos trabalhadores devem ter o volume ou peso aferido anualmente.</t>
  </si>
  <si>
    <t>Comprovação que houve aferição anual dos equipamentos de medição usados para definir o peso ou volume, através de registros.</t>
  </si>
  <si>
    <t>E</t>
  </si>
  <si>
    <t>GESTÃO DA ATIVIDADE</t>
  </si>
  <si>
    <t>E.1</t>
  </si>
  <si>
    <t xml:space="preserve">Deve ser feita, anualmente, uma análise de custos de produção. </t>
  </si>
  <si>
    <t>Verificação através de registro.</t>
  </si>
  <si>
    <t>E.2</t>
  </si>
  <si>
    <t>Deve ser implantado um procedimento para tratamento das reclamações, que deve conter um formulário simples de registro de reclamação do cliente, bem como monitoramento, investigação, resposta, solução e fechamento da reclamação.</t>
  </si>
  <si>
    <t>Entrevista e verificação de procedimento e registros do recebimento e tratamento de reclamações.</t>
  </si>
  <si>
    <t>Obrigatório (Peso 3)</t>
  </si>
  <si>
    <t>Restritivo (Peso 2)</t>
  </si>
  <si>
    <t>Recomendável (Peso 1)</t>
  </si>
  <si>
    <t>Constatação da inexistência de atitudes discriminatórias, por exemplo em relação à idade, sexo, aparência, raça, crença, nacionalidade, orientação sexual, estado civil ou ideologia política.</t>
  </si>
  <si>
    <r>
      <t>CONSERVAÇÃO DO AR E REDUÇÃO DAS EMISSÕES CO</t>
    </r>
    <r>
      <rPr>
        <b/>
        <vertAlign val="subscript"/>
        <sz val="10"/>
        <rFont val="Calibri"/>
        <family val="2"/>
        <scheme val="minor"/>
      </rPr>
      <t>2</t>
    </r>
    <r>
      <rPr>
        <b/>
        <sz val="10"/>
        <rFont val="Calibri"/>
        <family val="2"/>
        <scheme val="minor"/>
      </rPr>
      <t xml:space="preserve"> E USO DE ENERGIA</t>
    </r>
    <r>
      <rPr>
        <b/>
        <vertAlign val="subscript"/>
        <sz val="10"/>
        <rFont val="Calibri"/>
        <family val="2"/>
        <scheme val="minor"/>
      </rPr>
      <t xml:space="preserve"> </t>
    </r>
  </si>
  <si>
    <r>
      <t xml:space="preserve">Devem ser adotadas medidas de prevenção à ocorrência do mosquito </t>
    </r>
    <r>
      <rPr>
        <i/>
        <sz val="10"/>
        <rFont val="Calibri"/>
        <family val="2"/>
        <scheme val="minor"/>
      </rPr>
      <t>Aedes aegypti e outros vetores</t>
    </r>
    <r>
      <rPr>
        <sz val="10"/>
        <rFont val="Calibri"/>
        <family val="2"/>
        <scheme val="minor"/>
      </rPr>
      <t>.</t>
    </r>
  </si>
  <si>
    <r>
      <t xml:space="preserve">Comprovação visual da ausência de ambientes que sejam favoráveis a prolifereção do </t>
    </r>
    <r>
      <rPr>
        <i/>
        <sz val="10"/>
        <rFont val="Calibri"/>
        <family val="2"/>
        <scheme val="minor"/>
      </rPr>
      <t>Aedes aegypti e outros vetores</t>
    </r>
    <r>
      <rPr>
        <sz val="10"/>
        <rFont val="Calibri"/>
        <family val="2"/>
        <scheme val="minor"/>
      </rPr>
      <t>na propriedade.</t>
    </r>
  </si>
  <si>
    <t>Existência de registro de comercialização atualizado. Comprovação documental da venda. Entrevista.</t>
  </si>
  <si>
    <t>CÓDIGO NÚCLEO</t>
  </si>
  <si>
    <t>METODOLOGIA</t>
  </si>
  <si>
    <t>PROPRIEDADE</t>
  </si>
  <si>
    <t>RESULTADO</t>
  </si>
  <si>
    <t>CUMPRIMENTO DE ITENS OBRIGATÓRIOS</t>
  </si>
  <si>
    <t>LEGENDA</t>
  </si>
  <si>
    <t>EXIGIBILIDADE</t>
  </si>
  <si>
    <t>OPORTUNIDADES DE MELHORIA</t>
  </si>
  <si>
    <t>OUTRAS OBSERVAÇÕES</t>
  </si>
  <si>
    <t>CONCLUSÃO DOS AUDITORES</t>
  </si>
  <si>
    <t>ENCERRAMENTO</t>
  </si>
  <si>
    <t>PRODUTOR  /  RAZÃO SOCIAL</t>
  </si>
  <si>
    <t>AÇÕES CORRETIVAS, PREVENTIVAS E PRAZOS ACORDADOS</t>
  </si>
  <si>
    <t>Existência de mapa ou croqui ou fotografia aérea ou de satélite da propriedade, identificando os talhões e glebas.                                                                                                                               Verificação do histórico dos plantios e inspeção visual das áreas novas.</t>
  </si>
  <si>
    <t>Constatação de que não houve drenagem de brejos ou áreas alagadiças, salvo com autorização do órgão competente.                                                                                                                          Comprovação visual e entrevista e/ou documental.</t>
  </si>
  <si>
    <t>Constatação de que não houve intervenções, como barragens ou desvios de cursos d´água, salvo com autorização do orgão competente.                                                                                  Comprovação visual e entrevista e/ou documental.</t>
  </si>
  <si>
    <t xml:space="preserve">Comprovação visual, registros ou entrevista.                                                                                                                                                                                                                                                                          A energia utilizada deve ser quantificada e documentada.                                                                                                                                                                                                                                                    A melhoria na eficiência energética deve ser evidenciada. </t>
  </si>
  <si>
    <t>Constatação de que não houve o comércio de espécies da fauna e da flora silvestres, salvo com autorização do órgão competente.                                                                                                Comprovação visual, entrevista e documental.</t>
  </si>
  <si>
    <t xml:space="preserve"> Verificação de recibos de pagamentos devidamente datados e assinados pelo empregado.</t>
  </si>
  <si>
    <t>Comprovação da existência de local coberto, limpo, com bancos, água para beber e lavar as mãos.                                                                                                                                                            Observar a existência de tratamento ou análise de potabilidade da água oferecida aos trabalhadores.</t>
  </si>
  <si>
    <t>É proibido o comércio de espécies da fauna e da flora silvestres. Existem trabalhos de preservação e consciência ambiental, preservando matas e florestas, não ocorrendo o corte de florestas primárias ou destruição de outros recursos naturais.</t>
  </si>
  <si>
    <t xml:space="preserve">É proibida discriminação de qualquer natureza;  é  proíbido o tráfico de pessoas, prática banida,  excluída e proibida. </t>
  </si>
  <si>
    <t>Deve existir área para alimentação dos trabalhadores. Existe disponibilidade e fornecimento de água potável para todos os trabalhadores .</t>
  </si>
  <si>
    <t>tot. itens obrigatórios</t>
  </si>
  <si>
    <t xml:space="preserve">Existência de mapa ou croqui ou fotografia aérea ou de satélite, identificando o proprietário, a propriedade e a ocupação do solo. Deverá haver pelo menos um ponto georreferenciado da propriedade (sede, lavouras, currais, pastagens, instalações agroindustriais etc).
As coordenadas geográficas deverão ser em grau, minuto e segundo (GGºMM`SS,S``). 
</t>
  </si>
  <si>
    <t>Identificação clara da área produtiva. Na propriedade, devem existir registros detalhados das áreas. Para produtos de origem vegetal devem ser detalhados os cultivares, área, número de plantas, espaçamentos e datas de plantio).</t>
  </si>
  <si>
    <t xml:space="preserve">Comprovação da existência de registro de compras, atualizado. Apresentação das notas fiscais ou recibos (originais ou cópias) - (Quadro - Compras ou similar). </t>
  </si>
  <si>
    <t>Comprovação da existência de registro de serviços, atualizado. (Colheita, insumos, produtos veterinários, procedimentos operacionais padrão e similares).</t>
  </si>
  <si>
    <t>Os registros de comercialização deverão conter, no mínimo, a origem, destino, volume e valor da produção comercializada.</t>
  </si>
  <si>
    <t xml:space="preserve">Para plantios, pastagens, dentre outros, após 22/07/2008, a propriedade deverá obedecer à legislação florestal vigente, conforme a lei 12.651, de 12 de Maio de 2012 (Novo Código Florestal). Para lavouras instaladas anteriormente a essa data, a lei supracitada permite a permanência da lavoura na área. </t>
  </si>
  <si>
    <t>a) "n"  propriedades de um único produtor com áreas contíguas basta 1 CAR;                                                                                                                       b) "n"  propriedades de um único produtor separadas fisicamente 1 CAR/propriedade</t>
  </si>
  <si>
    <t xml:space="preserve">Com as práticas pertinentes, deve-se evitar erosão nas lavouras ou pastagens.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
</t>
  </si>
  <si>
    <t>Com as práticas pertinentes, deve-se evitar erosão nas demais áreas da propriedade.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t>
  </si>
  <si>
    <t>Representar: Nascentes, Rios, Córregos, Açudes, Represas, etc.</t>
  </si>
  <si>
    <t>Verificação visual. Deve haver a proteção (natural ou implantada) das nascentes, impedindo a circulação de animais (eqüinos, bovinos, suínos, caprinos, ovinos e bubalinos) e facilitando a revegetação.</t>
  </si>
  <si>
    <t>Verificação de registros.</t>
  </si>
  <si>
    <t>Os topos de morros devem estar com vegetação que favoreça a absorção de água.
Como exemplos de vegetação: mata nativa, lavouras perenes (café, fruteiras, silvicultura, pastagens, etc). Não deve apresentar sinais evidentes de erosão.
No caso de já haver acontecido a erosão, o produtor deverá ter adotado práticas para recuperação da área.</t>
  </si>
  <si>
    <t xml:space="preserve">A partir de 22/07/2008, conforme a lei 12.651, de 12 de Maio de 2012 (Novo Código Florestal), fica proibido drenar brejos ou áreas alagadiças, salvo com autorização do órgão competente. 
Comprovação visual e entrevista para constatar existência ou não de drenagem. Caso haja, verificar através de entrevista a época da drenagem e, se aplicável, verificar o documento de autorização do órgão competente. 
</t>
  </si>
  <si>
    <t>Agroquímicos (fertilizantes, agrotóxicos, etc) não podem ser manuseados em locais que ofereçam risco de contaminação das fontes de água.
Os resíduos de agroquímicos não poderão ser lançados em cursos d’água.
Considera-se manuseio: Abastecimento de pulverizadores, lavagem de equipamentos de aplicação de agroquímicos, utensílios, embalagens, EPIs, etc.</t>
  </si>
  <si>
    <t>Verificação se os produtores foram orientados sobre noções básicas de conservação ambiental (solo e água), através de material didático (material escrito) ou entrevista.</t>
  </si>
  <si>
    <t xml:space="preserve">A água utilizada no processamento ou lavagem dos produtos deve ser reutilizada. A deposição da água residuária poderá ser feita nas entrelinhas da lavoura, pastagens ou outras culturas. 
Na agricultura familiar, onde se lava café, frutas, olerícolas em caixas d’água, tanques, manilhas e similares, em fluxo não contínuo de água, admite-se o descarte da água em sumidouros, caixas de deposição, pomares, pastagens etc, não podendo lançar diretamente em mananciais. </t>
  </si>
  <si>
    <t>Verificar a existência do certificado ou declaração ou lista de presença do treinamento e entrevista com o responsável.</t>
  </si>
  <si>
    <t xml:space="preserve">Os registros deverão ser por setor, lâmina de irrigação, data e operador, em controles internos. </t>
  </si>
  <si>
    <t>É proibido fazer desmatamento, salvo com autorização do órgão competente. Comprovação visual para constatar existência ou não de desmatamento. Caso haja, verificar o documento de autorização do órgão competente.</t>
  </si>
  <si>
    <t>Queimadas são proibidas, salvo com autorização do órgão competente. 
Se houver incêndios acidentais, deve-se comunicar ao órgão competente e solicitar o devido documento para comprovação.
Recolhimento e queima de partes vegetais, com fins sanitários (profilaxia de pragas ou doenças) ou de segurança (plantas espinhosas, venenosas, etc), não é considerada queimada.</t>
  </si>
  <si>
    <t>A queima do lixo é proibida.
Recolhimento e queima de partes vegetais, com fins sanitários ( profilaxia de pragas ou doenças) ou de segurança (plantas espinhosas, venenosas, etc), não é considerada queima de lixo.</t>
  </si>
  <si>
    <t>O Programa Certifica Minas incentiva o plantio anual de no mínimo 10 árvores nativas ou frutíferas na propriedade.
Poderão ser plantadas em áreas contínuas, carreadores, dispersas na propriedade, acompanhando cercas, etc.</t>
  </si>
  <si>
    <t>Ex: Uso de fontes renováveis, uso de biodigestores, aquisição de eletrodomésticos com maior eficiência energética (selo PROCEL).</t>
  </si>
  <si>
    <t>É proibido o comércio de espécies da fauna e da flora silvestres.
A coleta de frutos e outras partes vegetais, em pequena escala, sem prejuízo a população e biodiversidade silvestre, é permitida.</t>
  </si>
  <si>
    <t>Verificação visual. 
As lavouras, instalações agroindustriais e pecuárias, bem como as demais áreas da propriedade, deverão ter o lixo recolhido (ex: garrafas pet, sacolas plásticas, sacos de fertilizantes, vidros, metais, papelão, etc).
Comprovação do acondicionamento do lixo em local protegido e identificado. 
Se o recipiente de disposição (lixeiras identificadas) for aberto deverá estar em local coberto, se for fechado com tampa poderá ficar ao ar livre. Deve-se evitar o escorrimento de chorume. O lixo orgânico pode ser compostado dentro da propriedade.
O produtor deve dar destino adequado ao lixo (descartar no local de disposição do município).</t>
  </si>
  <si>
    <t>Fazer o tratamento de resíduos poluentes (Vinhaça, água residuária, suinocultura, bovinocultura, etc.). Sempre que possível, utilizar os resíduos orgânicos como adubo. Não permitir que estes resíduos poluam o meio ambiente.</t>
  </si>
  <si>
    <t>Fazer o tratamento de resíduos poluentes de agroindústrias (Laticínios, Alambiques, Abatedouros etc.) e agropecuária. Sempre que possível, utilizar os resíduos orgânicos como adubo. Não permitir que estes resíduos poluam o meio ambiente.</t>
  </si>
  <si>
    <t>Comprovação do uso de fossa séptica. Poderá ser utilizado outro tratamento (fossa biodigestora, filtros, etc), desde que recomendados por entidade oficial (Universidades públicas, Institutos, órgãos de pesquisa e normatizadores).</t>
  </si>
  <si>
    <t>É proibido o trabalho do menor de quatorze anos.
É proibido o trabalho do maior de quatorze e menor de dezesseis anos, salvo na condição de aprendiz. 
É proibido o trabalho do menor de dezoito anos em quaisquer atividades e locais potencialmente prejudiciais à saúde (por ex.: aplicador de agrotóxico), à segurança (p. ex.: operador de motoserra) e à moral.
Na Agricultura Familiar, onde o trabalho do filho menor é culturalmente aceito e ele ajuda a família nos afazeres da propriedade rural, verificar que:
- A atividade precisa ser segura e estar compatível com a capacidade física e intelectual do adolescente;
- O adolescente precisa ter hora para lazer e estar frequentando regularmente a escola.</t>
  </si>
  <si>
    <t xml:space="preserve">Extrato do Art. 149 da LEI No 10.803, DE 11 DE DEZEMBRO DE 2003.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Ex.: Retenção de documentos, impedimento à ida e vinda do trabalhador etc.
</t>
  </si>
  <si>
    <t>É proibido qualquer ato que caracterize discriminação.
Exemplos: etnia, credo, orientação sexual, gênero, idade, etc.</t>
  </si>
  <si>
    <t>Comprovar, através de entrevista, que existe liberdade de organização (Sindicato, Associação, etc.).</t>
  </si>
  <si>
    <t>Entrevista com os trabalhadores ou documental (ex: cartão de atendimento do SUS). Todo cidadão tem direito a atendimento pelo SUS ou similar.</t>
  </si>
  <si>
    <t xml:space="preserve"> Acima de 20 empregados fixos, é obrigatória a constituição de CIPA TR.</t>
  </si>
  <si>
    <t>Comprovação do Registro em carteira de trabalho ou cumprimento da Medida Provisória 410/2007 (contrato temporário por até 60 dias) para empregados. Para trabalhadores sem vínculo empregatício deverá haver contratos formais (arrendamento, parcerias, comodatos, anuência, etc.).</t>
  </si>
  <si>
    <t>Havendo empregado analfabeto, o recibo deve conter sua impressão digital.</t>
  </si>
  <si>
    <t xml:space="preserve">Permitido entre agricultores familiares. Comprovação de posse da terra ou contratos de parceria ou de arrendamento ou de comodato ou Declaração de Aptidão ao PRONAF (DAP). </t>
  </si>
  <si>
    <t>Atestado de Médico do Trabalho admissional e/ou periódico.</t>
  </si>
  <si>
    <t>Comprovação da existência de indicativos de áreas de risco. Mapas de risco são obrigatórios em propriedades que possuem CIPA TR (Comissão Interna de Prevenção de Acidentes - Trabalho Rural). Onde não é exigida CIPA TR, basta a colocação de sinais/placas de advertência dos riscos a saúde e segurança do trabalhador, o que não exige profissional especializado. Deverão ser feitos cartazes, placas ou outra forma de sinalização, alertando sobre as atividades de risco de forma visível. Para verificar a necessidade de existência da CIPA TR, verificar item 5.6 deste documento.</t>
  </si>
  <si>
    <t>1- Quando for terceirização dos serviços, exige-se laudo de vistoria do veículo e autorização do DER.
2- Quando se tratar de transporte feito sob responsabilidade do próprio produtor (veículo próprio, motorista e trabalhadores registrados em nome do cafeicultor), é dispensável a autorização e o laudo de vistoria, pois não se trata de terceirização de serviços. 
Obs.: Lembrar que em MG, por ato do Governo do Estado, transporte em veículos abertos (camionetes, caminhões, etc), está terminantemente proibido.</t>
  </si>
  <si>
    <t>Comprovação da existência de local coberto, limpo, com bancos, água para beber e lavar as mãos.
Na agricultura familiar é permitido o uso das dependências das residências, desde que haja proximidade com as lavouras. Exemplos de tratamento de água: coagulação (adição de sulfato de alumínio); floculação; decantação; filtração; desinfecção (adição de cloro); fluoretação; correção de ph ou outros.</t>
  </si>
  <si>
    <t>Comprovação da existência de abrigo, instalação sanitária e água para lavar as mãos.
Na agricultura familiar é permitido o uso das dependências das residências, desde que haja proximidade com as lavouras.</t>
  </si>
  <si>
    <t>Exemplos de atividades de risco: colheita e moagem de cana, aplicações de agrotóxicos, carrapaticidas, bernicidas e praguicidas, etc....</t>
  </si>
  <si>
    <t>Exemplos de medidas preventivas: pneus cobertos ou furados; pratos de flores com areia grossa; ausência de vasilhames que possam acumular água; se houver garrafas vazias as mesmas devem estar viradas de cabeça para baixo; caixas d´água tampadas; presença de lixo devidamente acondicionado etc.</t>
  </si>
  <si>
    <t>Verificação de registros de aferição anual de equipamentos de medição. Ex: caixas para coleta de frutas, caixas, latas ou balaios para coleta de café.</t>
  </si>
  <si>
    <t xml:space="preserve">Deve ser feita, anualmente, uma análise de custos de produção da propriedade ou de pelo menos um talhão, gleba, produção leiteira, produtividade agropecuária e agroindustriais para avaliar a rentabilidade. Para propriedades de primeiro ano que ainda não tem anotações suficientes que permitam a elaboração do custo de produção, o item deve obrigatoriamente ser considerado como conforme. </t>
  </si>
  <si>
    <t>Nos casos em que o produtor não possuir uma marca própria) que permita sua identificação ao cliente o item deve ser considerado conforme. Em auditorias iniciais deve ser verificada a ocorrência de reclamações no ano corrente. Em auditorias de manutenção deve ser avaliada o número de reclamações desde a auditoria anterior.</t>
  </si>
  <si>
    <t>MUNICÍPIO</t>
  </si>
  <si>
    <t>Constatação de que não houve manuseio de agroquímicos (agrotóxicos e fertilizantes) em locais que ofereçam risco de contaminação das fontes de água.                                            Comprovação por entrevista e visual.</t>
  </si>
  <si>
    <t>Existência de mapa ou croqui ou fotografia aérea ou de satélite da propriedade, identificando as fontes de água. Poderá ser utilizado o mesmo mapa ou croqui do item A.1.</t>
  </si>
  <si>
    <t>REGISTRO CONSELHO DE CLASSE</t>
  </si>
  <si>
    <t>RUBRICA</t>
  </si>
  <si>
    <t>No campo "Avaliação", marcar 0 para item não conforme e 1 para item conforme. No campo "Evidências", detalhar os fatos que levaram à avaliação do item. Para recomendação à certificação: cumprimento de 80% do total de itens e 100% dos itens obrigatórios.</t>
  </si>
  <si>
    <t>CPF</t>
  </si>
  <si>
    <t>Existência de Declaração de Dispensa de Licenciamento Ambiental, Licenciamento ambiental Simplifcado - LAS ou Licenciamento Ambiental Concomitante ou Licenciamento Ambiental Trifásico.</t>
  </si>
  <si>
    <t>Consultar a DN 217/2017, apenas nos casos em que for apresentada Declaração de Dispensa de Licenciamento Ambiental, de modo a confirmar se a situação do estabelecimento realmente se enquadra nesta categoria.</t>
  </si>
  <si>
    <t>Atividades dispensadas de licenciamento ambiental de acordo com os produtos do Certifica Minas - Extraído da DN 217/2017</t>
  </si>
  <si>
    <t>Leite</t>
  </si>
  <si>
    <t>A atividade de pecuária com área de pastagem de até 200 hectares ou de até 500 cabeças no regime de confinamento está dispensada de realizar o licenciamento ambiental.</t>
  </si>
  <si>
    <r>
      <t xml:space="preserve">A atividade de </t>
    </r>
    <r>
      <rPr>
        <sz val="11"/>
        <color rgb="FF000000"/>
        <rFont val="Calibri"/>
        <family val="2"/>
        <scheme val="minor"/>
      </rPr>
      <t xml:space="preserve">resfriamento e distribuição de leite em instalações industriais e/ou envase de leite fluido com capacidade instalada de até 5.000 ℓ /dia está dispensada </t>
    </r>
    <r>
      <rPr>
        <sz val="11"/>
        <color theme="1"/>
        <rFont val="Calibri"/>
        <family val="2"/>
        <scheme val="minor"/>
      </rPr>
      <t>de realizar o licenciamento ambiental. E a</t>
    </r>
    <r>
      <rPr>
        <sz val="11"/>
        <color rgb="FF000000"/>
        <rFont val="Calibri"/>
        <family val="2"/>
        <scheme val="minor"/>
      </rPr>
      <t xml:space="preserve"> atividade de secagem e/ou concentração de produtos alimentícios, inclusive leite e soro de leite com capacidade instalada de até 15.000 l/dia dia está dispensada </t>
    </r>
    <r>
      <rPr>
        <sz val="11"/>
        <color theme="1"/>
        <rFont val="Calibri"/>
        <family val="2"/>
        <scheme val="minor"/>
      </rPr>
      <t>de realizar o licenciamento ambiental.</t>
    </r>
  </si>
  <si>
    <t>Queijo</t>
  </si>
  <si>
    <r>
      <t xml:space="preserve"> </t>
    </r>
    <r>
      <rPr>
        <sz val="11"/>
        <color rgb="FF000000"/>
        <rFont val="Calibri"/>
        <family val="2"/>
        <scheme val="minor"/>
      </rPr>
      <t>A fabricação de produtos de laticínios, exceto envase de leite fluido com capacidade instalada de até 500 l de leite/dia está dispensada de realizar o licenciamento ambiental</t>
    </r>
    <r>
      <rPr>
        <b/>
        <sz val="11"/>
        <color rgb="FF000000"/>
        <rFont val="Calibri"/>
        <family val="2"/>
        <scheme val="minor"/>
      </rPr>
      <t>.</t>
    </r>
  </si>
  <si>
    <t>Carne</t>
  </si>
  <si>
    <r>
      <t xml:space="preserve"> A atividade de </t>
    </r>
    <r>
      <rPr>
        <sz val="11"/>
        <color rgb="FF000000"/>
        <rFont val="Calibri"/>
        <family val="2"/>
        <scheme val="minor"/>
      </rPr>
      <t>abate de animais de grande porte</t>
    </r>
    <r>
      <rPr>
        <sz val="11"/>
        <color theme="1"/>
        <rFont val="Calibri"/>
        <family val="2"/>
        <scheme val="minor"/>
      </rPr>
      <t xml:space="preserve"> </t>
    </r>
    <r>
      <rPr>
        <sz val="11"/>
        <color rgb="FF000000"/>
        <rFont val="Calibri"/>
        <family val="2"/>
        <scheme val="minor"/>
      </rPr>
      <t xml:space="preserve">com capacidade instalada de até 2 cabeças/dia está dispensada </t>
    </r>
    <r>
      <rPr>
        <sz val="11"/>
        <color theme="1"/>
        <rFont val="Calibri"/>
        <family val="2"/>
        <scheme val="minor"/>
      </rPr>
      <t xml:space="preserve">de realizar o licenciamento ambiental. </t>
    </r>
    <r>
      <rPr>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</si>
  <si>
    <t>Frutas</t>
  </si>
  <si>
    <t>A atividade de fruticultura com área útil de até 200 há está dispensada de realizar o licenciamento ambiental.</t>
  </si>
  <si>
    <t>A fabricação de sucos com capacidade instalada de até 5000 l de produto/dia está dispensada de realizar o licenciamento ambiental.</t>
  </si>
  <si>
    <t>Azeite</t>
  </si>
  <si>
    <t xml:space="preserve">A atividade de cultivo de azeite com área útil de até 200 há está dispensada de realizar o licenciamento ambiental. </t>
  </si>
  <si>
    <t>No caso da atividade de fabricação de vinagre, conservas e condimentos a área útil menor que 2 há já é passível de licenciamento ambiental, ainda que na modalidade licenciamento ambiental simplificado.</t>
  </si>
  <si>
    <t>Cachaça</t>
  </si>
  <si>
    <t xml:space="preserve">O cultivo de cana com área útil de até 200 hectares está dispensado de realizar o licenciamento ambiental. </t>
  </si>
  <si>
    <t>A fabricação de aguardente com capacidade instalada de até 300l de produto/dia está dispensada de realizar o licenciamento ambiental.</t>
  </si>
  <si>
    <t>Café</t>
  </si>
  <si>
    <t xml:space="preserve">A atividade de cafeicultura com área útil de até 200 hectares está dispensada de realizar o licenciamento ambiental. </t>
  </si>
  <si>
    <t>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</si>
  <si>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t>SAT e orgânicos</t>
  </si>
  <si>
    <t>Os cultivos  SAT ( sem agrotóxico) e orgânicos om área útil de até 5 há estão dispensados de realizar o licenciamento ambiental.</t>
  </si>
  <si>
    <t>Algodão</t>
  </si>
  <si>
    <t>O cultivo de algodão com área útil de até 200 hectares está dispensado de realizar o licenciamento ambiental.</t>
  </si>
  <si>
    <t xml:space="preserve">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</si>
  <si>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Já as atividade de acabamentos de fios e/ou tecidos planos ou tubulares com capacidade instalada de até 6t/dia já são passíveis de licenciamento ambiental, ainda que na modalidade licenciamento ambiental simplificado.</t>
  </si>
  <si>
    <t>Frango Caipira</t>
  </si>
  <si>
    <t>A atividade de avicultura com até 20.000 número de cabeças está dispensada de licenciamento ambiental.</t>
  </si>
  <si>
    <t xml:space="preserve"> O abate de aves com capacidade instalada de até 300 cabeças/dia está dispensado de realizar licenciamento ambiental. </t>
  </si>
  <si>
    <t>OBS: De acordo com a Deliberação Normativa COPAM 217/2017 não é obrigatório que o empreendedor possua o documento de “ Declaração de Dispensa de Licenciamento, porém trata-se de uma evidência objetiva normalmente cobrada por instituições bancárias. O documento, autodeclaratório, é emitido eletronicamente no sistema de requerimento de licenciamento ambiental no site http://www.meioambiente.mg.gov.br.</t>
  </si>
  <si>
    <t>Códigos e atividades dos Produtos do Certifica Minas listados na Deliberação Normativa Copam 217/2017</t>
  </si>
  <si>
    <t>Rebanho</t>
  </si>
  <si>
    <r>
      <t>·</t>
    </r>
    <r>
      <rPr>
        <sz val="7"/>
        <color rgb="FF000000"/>
        <rFont val="Times New Roman"/>
        <family val="1"/>
      </rPr>
      <t xml:space="preserve">         </t>
    </r>
    <r>
      <rPr>
        <sz val="11"/>
        <color rgb="FF000000"/>
        <rFont val="Calibri"/>
        <family val="2"/>
        <scheme val="minor"/>
      </rPr>
      <t>G-02-07-0 Criação de bovinos, bubalinos, equinos, muares, ovinos e caprinos, em regime extensivo</t>
    </r>
  </si>
  <si>
    <t>Pot. Poluidor/Degradador: </t>
  </si>
  <si>
    <t>Ar: M     Água: M  Solo: G   Geral: M </t>
  </si>
  <si>
    <t>Porte: </t>
  </si>
  <si>
    <r>
      <t xml:space="preserve">200 ha &lt; Área de pastagem </t>
    </r>
    <r>
      <rPr>
        <sz val="11"/>
        <color rgb="FF000000"/>
        <rFont val="Calibri"/>
        <family val="2"/>
        <scheme val="minor"/>
      </rPr>
      <t>&lt; 600 ha        : Pequeno</t>
    </r>
  </si>
  <si>
    <t>600 ha ≤ Área de pastagem &lt; 1.000 ha     : Médio</t>
  </si>
  <si>
    <t>Área de pastagem ≥ 1.000 ha                    : Grande</t>
  </si>
  <si>
    <r>
      <t>·</t>
    </r>
    <r>
      <rPr>
        <sz val="7"/>
        <color rgb="FF000000"/>
        <rFont val="Times New Roman"/>
        <family val="1"/>
      </rPr>
      <t xml:space="preserve">         </t>
    </r>
    <r>
      <rPr>
        <sz val="11"/>
        <color rgb="FF000000"/>
        <rFont val="Calibri"/>
        <family val="2"/>
        <scheme val="minor"/>
      </rPr>
      <t>G-02-08-9 Criação de bovinos, bubalinos, equinos, muares, ovinos e caprinos, em regime de confinamento</t>
    </r>
  </si>
  <si>
    <t>Pot. Poluidor/Degradador:   </t>
  </si>
  <si>
    <t>Ar: M  Água: M  Solo: M  Geral: M</t>
  </si>
  <si>
    <r>
      <t>500</t>
    </r>
    <r>
      <rPr>
        <sz val="11"/>
        <color rgb="FF000000"/>
        <rFont val="Calibri"/>
        <family val="2"/>
        <scheme val="minor"/>
      </rPr>
      <t xml:space="preserve"> </t>
    </r>
    <r>
      <rPr>
        <sz val="11"/>
        <color rgb="FFFF0000"/>
        <rFont val="Calibri"/>
        <family val="2"/>
        <scheme val="minor"/>
      </rPr>
      <t>&lt;</t>
    </r>
    <r>
      <rPr>
        <sz val="11"/>
        <color rgb="FF000000"/>
        <rFont val="Calibri"/>
        <family val="2"/>
        <scheme val="minor"/>
      </rPr>
      <t xml:space="preserve"> </t>
    </r>
    <r>
      <rPr>
        <sz val="11"/>
        <color rgb="FFFF0000"/>
        <rFont val="Calibri"/>
        <family val="2"/>
        <scheme val="minor"/>
      </rPr>
      <t xml:space="preserve">Número de cabeças </t>
    </r>
    <r>
      <rPr>
        <sz val="11"/>
        <color rgb="FF000000"/>
        <rFont val="Calibri"/>
        <family val="2"/>
        <scheme val="minor"/>
      </rPr>
      <t>&lt; 1.000        : Pequeno</t>
    </r>
  </si>
  <si>
    <t>1.000 ≤ Número de cabeças ≤ 2.000     : Médio </t>
  </si>
  <si>
    <t>Número de cabeças &gt; 2.000                  : Grande</t>
  </si>
  <si>
    <t xml:space="preserve">Conclusão: A atividade da pecuária com área de pastagem de até 200 hectares ou de até 500 cabeças no regime de confinamento está dispensada de realizar o licenciamento ambiental.  </t>
  </si>
  <si>
    <t>Agroindústria</t>
  </si>
  <si>
    <r>
      <t>·</t>
    </r>
    <r>
      <rPr>
        <sz val="7"/>
        <color rgb="FF000000"/>
        <rFont val="Times New Roman"/>
        <family val="1"/>
      </rPr>
      <t xml:space="preserve">         </t>
    </r>
    <r>
      <rPr>
        <sz val="11"/>
        <color rgb="FF000000"/>
        <rFont val="Calibri"/>
        <family val="2"/>
        <scheme val="minor"/>
      </rPr>
      <t>D-01-07-4 Resfriamento e distribuição de leite em instalações industriais e/ou envase de leite fluido.</t>
    </r>
    <r>
      <rPr>
        <b/>
        <sz val="11"/>
        <color rgb="FFFF0000"/>
        <rFont val="Calibri"/>
        <family val="2"/>
        <scheme val="minor"/>
      </rPr>
      <t> </t>
    </r>
  </si>
  <si>
    <t>Pot. Poluidor/Degradador:</t>
  </si>
  <si>
    <t>Ar: P        Água: M        Solo: P       Geral: P</t>
  </si>
  <si>
    <t>Porte:</t>
  </si>
  <si>
    <r>
      <t>5.000 ℓ /dia &lt; Capacidade Instalada  </t>
    </r>
    <r>
      <rPr>
        <sz val="11"/>
        <color rgb="FF000000"/>
        <rFont val="Calibri"/>
        <family val="2"/>
        <scheme val="minor"/>
      </rPr>
      <t>&lt; 90.000 ℓ /dia        : Pequeno</t>
    </r>
  </si>
  <si>
    <t>90.000 ℓ /dia ≤ Capacidade Instalada  ≤ 180.000 ℓ /dia    : Médio</t>
  </si>
  <si>
    <t>Capacidade Instalada  &gt; 180.000 ℓ /dia                             : Grande</t>
  </si>
  <si>
    <r>
      <t>·</t>
    </r>
    <r>
      <rPr>
        <sz val="7"/>
        <color rgb="FF000000"/>
        <rFont val="Times New Roman"/>
        <family val="1"/>
      </rPr>
      <t xml:space="preserve">         </t>
    </r>
    <r>
      <rPr>
        <sz val="11"/>
        <color rgb="FF000000"/>
        <rFont val="Calibri"/>
        <family val="2"/>
        <scheme val="minor"/>
      </rPr>
      <t>D-01-07-5 Secagem e/ou concentração de produtos alimentícios, inclusive leite e soro de leite</t>
    </r>
  </si>
  <si>
    <t>Pot. Poluidor/Degradador:  </t>
  </si>
  <si>
    <t>Ar: M  Água: G  Solo: M  Geral: M</t>
  </si>
  <si>
    <t>Porte:  </t>
  </si>
  <si>
    <r>
      <t>Capacidade Instalada ≤ 15.000 ℓ /dia                                </t>
    </r>
    <r>
      <rPr>
        <sz val="11"/>
        <color rgb="FF000000"/>
        <rFont val="Calibri"/>
        <family val="2"/>
        <scheme val="minor"/>
      </rPr>
      <t>: Pequeno </t>
    </r>
  </si>
  <si>
    <t>15.000 ℓ /dia &lt; Capacidade Instalada ≤ 480.000 ℓ /dia     : Médio</t>
  </si>
  <si>
    <t>Capacidade Instalada &gt; 480.000 ℓ /dia                              : Grande</t>
  </si>
  <si>
    <r>
      <t xml:space="preserve">Conclusão: </t>
    </r>
    <r>
      <rPr>
        <b/>
        <sz val="11"/>
        <color theme="1"/>
        <rFont val="Calibri"/>
        <family val="2"/>
        <scheme val="minor"/>
      </rPr>
      <t xml:space="preserve">A atividade de </t>
    </r>
    <r>
      <rPr>
        <b/>
        <sz val="11"/>
        <color rgb="FF000000"/>
        <rFont val="Calibri"/>
        <family val="2"/>
        <scheme val="minor"/>
      </rPr>
      <t xml:space="preserve">resfriamento e distribuição de leite em instalações industriais e/ou envase de leite fluido com capacidade instalada de até 5.000 ℓ /dia está dispensada </t>
    </r>
    <r>
      <rPr>
        <b/>
        <sz val="11"/>
        <color theme="1"/>
        <rFont val="Calibri"/>
        <family val="2"/>
        <scheme val="minor"/>
      </rPr>
      <t>de realizar o licenciamento ambiental. E a</t>
    </r>
    <r>
      <rPr>
        <b/>
        <sz val="11"/>
        <color rgb="FF000000"/>
        <rFont val="Calibri"/>
        <family val="2"/>
        <scheme val="minor"/>
      </rPr>
      <t xml:space="preserve"> atividade de Secagem e/ou concentração de produtos alimentícios, inclusive leite e soro de leite com capacidade instalada de até 15.000 l/dia dia está dispensada </t>
    </r>
    <r>
      <rPr>
        <b/>
        <sz val="11"/>
        <color theme="1"/>
        <rFont val="Calibri"/>
        <family val="2"/>
        <scheme val="minor"/>
      </rPr>
      <t>de realizar o licenciamento ambiental.</t>
    </r>
  </si>
  <si>
    <r>
      <t>·</t>
    </r>
    <r>
      <rPr>
        <sz val="7"/>
        <color rgb="FF000000"/>
        <rFont val="Times New Roman"/>
        <family val="1"/>
      </rPr>
      <t xml:space="preserve">         </t>
    </r>
    <r>
      <rPr>
        <sz val="11"/>
        <color rgb="FF000000"/>
        <rFont val="Calibri"/>
        <family val="2"/>
        <scheme val="minor"/>
      </rPr>
      <t>D-01-06-1 Fabricação de produtos de laticínios, exceto envase de leite fluido</t>
    </r>
  </si>
  <si>
    <t>Ar: M   Água: G   Solo: M   Geral: M</t>
  </si>
  <si>
    <r>
      <t xml:space="preserve">500 l de leite/dia &lt; Capacidade Instalada </t>
    </r>
    <r>
      <rPr>
        <sz val="11"/>
        <color rgb="FF000000"/>
        <rFont val="Calibri"/>
        <family val="2"/>
        <scheme val="minor"/>
      </rPr>
      <t>&lt; 30.000 l de leite/dia    : Pequeno</t>
    </r>
  </si>
  <si>
    <t>30.000 l de leite/dia ≤ Capacidade Instalada ≤ 120.000 l leite/dia  : Médio</t>
  </si>
  <si>
    <t>Capacidade Instalada &gt; 120.000 l de leite/dia                                 : Grande</t>
  </si>
  <si>
    <t>Conclusão: A fabricação de produtos de laticínios, exceto envase de leite fluido com capacidade instalada de até 500 l de leite/dia está dispensada de realizar o licenciamento ambiental.</t>
  </si>
  <si>
    <r>
      <t>·</t>
    </r>
    <r>
      <rPr>
        <sz val="7"/>
        <color rgb="FF000000"/>
        <rFont val="Times New Roman"/>
        <family val="1"/>
      </rPr>
      <t xml:space="preserve">         </t>
    </r>
    <r>
      <rPr>
        <sz val="11"/>
        <color rgb="FF000000"/>
        <rFont val="Calibri"/>
        <family val="2"/>
        <scheme val="minor"/>
      </rPr>
      <t>D-01-02-5 Abate de animais de grande porte (bovinos, eqüinos, bubalinos, muares,etc)</t>
    </r>
  </si>
  <si>
    <t>Ar: M       Água: G       Solo: G       Geral: G</t>
  </si>
  <si>
    <r>
      <t xml:space="preserve">2 cabeças/dia &lt; Capacidade Instalada </t>
    </r>
    <r>
      <rPr>
        <sz val="11"/>
        <color rgb="FF000000"/>
        <rFont val="Calibri"/>
        <family val="2"/>
        <scheme val="minor"/>
      </rPr>
      <t>&lt; 60 cabeças /dia          : Pequeno</t>
    </r>
  </si>
  <si>
    <t>60 cabeças/dia ≤ Capacidade Instalada ≤ 500 cabeças/dia       : Médio</t>
  </si>
  <si>
    <t>Capacidade Instalada &gt; 500 cabeças /dia                                  : Grande</t>
  </si>
  <si>
    <r>
      <t>·</t>
    </r>
    <r>
      <rPr>
        <sz val="7"/>
        <color rgb="FF000000"/>
        <rFont val="Times New Roman"/>
        <family val="1"/>
      </rPr>
      <t xml:space="preserve">         </t>
    </r>
    <r>
      <rPr>
        <sz val="11"/>
        <color rgb="FF000000"/>
        <rFont val="Calibri"/>
        <family val="2"/>
        <scheme val="minor"/>
      </rPr>
      <t>D-01-04-1 Industrialização da carne, inclusive desossa, charqueada e preparação de conservas</t>
    </r>
  </si>
  <si>
    <t>Ar: G Água: M  Solo: P  Geral: M</t>
  </si>
  <si>
    <r>
      <t xml:space="preserve">1 t/dia &lt; Capacidade Instalada </t>
    </r>
    <r>
      <rPr>
        <sz val="11"/>
        <color theme="1"/>
        <rFont val="Calibri"/>
        <family val="2"/>
        <scheme val="minor"/>
      </rPr>
      <t>&lt;</t>
    </r>
    <r>
      <rPr>
        <sz val="11"/>
        <color rgb="FFFF0000"/>
        <rFont val="Calibri"/>
        <family val="2"/>
        <scheme val="minor"/>
      </rPr>
      <t xml:space="preserve"> </t>
    </r>
    <r>
      <rPr>
        <sz val="11"/>
        <color rgb="FF000000"/>
        <rFont val="Calibri"/>
        <family val="2"/>
        <scheme val="minor"/>
      </rPr>
      <t>15 t de produto/dia     : Pequeno</t>
    </r>
  </si>
  <si>
    <t>15 t/dia ≤ Capacidade Instalada ≤ 50 t de produto/dia   : Médio</t>
  </si>
  <si>
    <t>Capacidade Instalada &gt; 50 t de produto/dia                   : Grande</t>
  </si>
  <si>
    <r>
      <t>·</t>
    </r>
    <r>
      <rPr>
        <sz val="7"/>
        <color rgb="FF000000"/>
        <rFont val="Times New Roman"/>
        <family val="1"/>
      </rPr>
      <t xml:space="preserve">         </t>
    </r>
    <r>
      <rPr>
        <sz val="11"/>
        <color rgb="FF000000"/>
        <rFont val="Calibri"/>
        <family val="2"/>
        <scheme val="minor"/>
      </rPr>
      <t>D-01-05-8 Processamento de subprodutos de origem animal para produção de sebo, óleos e farinha</t>
    </r>
  </si>
  <si>
    <r>
      <t>0,5 t matéria prima/dia &lt;</t>
    </r>
    <r>
      <rPr>
        <sz val="11"/>
        <color rgb="FF000000"/>
        <rFont val="Calibri"/>
        <family val="2"/>
        <scheme val="minor"/>
      </rPr>
      <t xml:space="preserve"> </t>
    </r>
    <r>
      <rPr>
        <sz val="11"/>
        <color rgb="FFFF0000"/>
        <rFont val="Calibri"/>
        <family val="2"/>
        <scheme val="minor"/>
      </rPr>
      <t xml:space="preserve">Capacidade Instalada </t>
    </r>
    <r>
      <rPr>
        <sz val="11"/>
        <color rgb="FF000000"/>
        <rFont val="Calibri"/>
        <family val="2"/>
        <scheme val="minor"/>
      </rPr>
      <t>&lt;10 t matéria prima/dia        : Pequeno</t>
    </r>
  </si>
  <si>
    <t>10 t matéria prima/dia ≤ Capacidade Instalada ≤ 80 t de matéria prima/dia   : Médio</t>
  </si>
  <si>
    <t>Capacidade Instalada &gt; 80 t de matéria prima/dia                                           : Grande</t>
  </si>
  <si>
    <r>
      <t xml:space="preserve">Conclusão: </t>
    </r>
    <r>
      <rPr>
        <b/>
        <sz val="11"/>
        <color theme="1"/>
        <rFont val="Calibri"/>
        <family val="2"/>
        <scheme val="minor"/>
      </rPr>
      <t xml:space="preserve">A atividade de </t>
    </r>
    <r>
      <rPr>
        <b/>
        <sz val="11"/>
        <color rgb="FF000000"/>
        <rFont val="Calibri"/>
        <family val="2"/>
        <scheme val="minor"/>
      </rPr>
      <t>abate de animais de grande porte</t>
    </r>
    <r>
      <rPr>
        <b/>
        <sz val="11"/>
        <color theme="1"/>
        <rFont val="Calibri"/>
        <family val="2"/>
        <scheme val="minor"/>
      </rPr>
      <t xml:space="preserve"> </t>
    </r>
    <r>
      <rPr>
        <b/>
        <sz val="11"/>
        <color rgb="FF000000"/>
        <rFont val="Calibri"/>
        <family val="2"/>
        <scheme val="minor"/>
      </rPr>
      <t xml:space="preserve">com capacidade instalada de até 2 cabeças/dia está dispensada </t>
    </r>
    <r>
      <rPr>
        <b/>
        <sz val="11"/>
        <color theme="1"/>
        <rFont val="Calibri"/>
        <family val="2"/>
        <scheme val="minor"/>
      </rPr>
      <t xml:space="preserve">de realizar o licenciamento ambiental. </t>
    </r>
    <r>
      <rPr>
        <b/>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r>
      <rPr>
        <sz val="11"/>
        <color rgb="FF000000"/>
        <rFont val="Calibri"/>
        <family val="2"/>
        <scheme val="minor"/>
      </rPr>
      <t>.</t>
    </r>
  </si>
  <si>
    <t>Área plantada</t>
  </si>
  <si>
    <r>
      <t>·</t>
    </r>
    <r>
      <rPr>
        <sz val="7"/>
        <color rgb="FF000000"/>
        <rFont val="Times New Roman"/>
        <family val="1"/>
      </rPr>
      <t xml:space="preserve">         </t>
    </r>
    <r>
      <rPr>
        <sz val="11"/>
        <color rgb="FF000000"/>
        <rFont val="Calibri"/>
        <family val="2"/>
        <scheme val="minor"/>
      </rPr>
      <t>G-01-03-1 Culturas anuais, semiperenes e perenes, silvicultura e cultivos agrossilvipastoris, exceto horticultura</t>
    </r>
  </si>
  <si>
    <t>Ar: P    Água: M   Solo: M      Geral: M</t>
  </si>
  <si>
    <r>
      <t xml:space="preserve">200 ha &lt; Área útil </t>
    </r>
    <r>
      <rPr>
        <sz val="11"/>
        <color rgb="FF000000"/>
        <rFont val="Calibri"/>
        <family val="2"/>
        <scheme val="minor"/>
      </rPr>
      <t>&lt; 600 ha       : Pequeno</t>
    </r>
  </si>
  <si>
    <t>600 ha ≤ Área útil &lt; 1.000 ha    : Médio</t>
  </si>
  <si>
    <t>Área útil ≥ 1.000 ha                   : Grande</t>
  </si>
  <si>
    <t xml:space="preserve">Conclusão: A atividade de fruticultura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</si>
  <si>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D-02-05-4 Fabricação de sucos</t>
    </r>
  </si>
  <si>
    <t>Ar: M Água: M  Solo: M  Geral: M</t>
  </si>
  <si>
    <r>
      <t xml:space="preserve">5.000ℓ de produto /dia &lt; Capacidade Instalada </t>
    </r>
    <r>
      <rPr>
        <sz val="11"/>
        <color rgb="FF000000"/>
        <rFont val="Calibri"/>
        <family val="2"/>
        <scheme val="minor"/>
      </rPr>
      <t>&lt; 10.000ℓ de produto/dia      : Pequeno</t>
    </r>
  </si>
  <si>
    <t>10.000ℓ de produto /dia  ≤ Capacidade Instalada ≤ 200.000ℓ de produto /dia : Médio</t>
  </si>
  <si>
    <t>Capacidade Instalada &gt; 200.000ℓ de produto /dia                                             : Grande</t>
  </si>
  <si>
    <t>Conclusão: A fabricação de sucos com capacidade instalada de até 5000 l de produto/dia está dispensada de realizar o licenciamento ambiental.</t>
  </si>
  <si>
    <t xml:space="preserve">Área plantada </t>
  </si>
  <si>
    <t xml:space="preserve">Conclusão: A atividade de cultivo de azeite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</si>
  <si>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D-01-12-0 Fabricação de vinagre, conservas e condimentos</t>
    </r>
  </si>
  <si>
    <t>Ar: P       Água: M       Solo: P      Geral: P</t>
  </si>
  <si>
    <r>
      <t>Área útil &lt; 2 ha</t>
    </r>
    <r>
      <rPr>
        <sz val="11"/>
        <color rgb="FF000000"/>
        <rFont val="Calibri"/>
        <family val="2"/>
        <scheme val="minor"/>
      </rPr>
      <t>                : Pequeno</t>
    </r>
  </si>
  <si>
    <t>2 ha ≤ área útil ≤ 5 ha      : Médio</t>
  </si>
  <si>
    <t>Área útil &gt; 5 ha                : Grande</t>
  </si>
  <si>
    <t>Conclusão: No caso da atividade de fabricação de vinagre, conservas e condimentos a área útil menor que 2 há já é passível de licenciamento ambiental, ainda que na modalidade licenciamento ambiental simplificado.</t>
  </si>
  <si>
    <t>200 ha &lt; Área útil &lt; 600 ha       : Pequeno</t>
  </si>
  <si>
    <t>Conclusão: O cultivo de cana com área útil de até 200 hectares está dispensado de realizar o licenciamento ambiental.</t>
  </si>
  <si>
    <t>D-02-02-1 Fabricação de aguardente</t>
  </si>
  <si>
    <t>Ar: M Água: G  Solo: M  Geral: M</t>
  </si>
  <si>
    <t>300 ℓ de produto /dia &lt; Capacidade Instalada &lt; 800 ℓ de produto /dia         : Pequeno</t>
  </si>
  <si>
    <t>800 ℓ de produto /dia ≤ Capacidade Instalada ≤ 2.000 ℓ de produto /dia      : Médio</t>
  </si>
  <si>
    <t>Capacidade Instalada &gt; 2.000 ℓ de produto /dia                                             : Grande</t>
  </si>
  <si>
    <t>Conclusão: A fabricação de aguardente com capacidade instalada de até 300l de produto/dia está dispensada de realizar o licenciamento ambiental.</t>
  </si>
  <si>
    <t>Conclusão: A atividade de cafeicultura com área útil de até 200 hectares está dispensada de realizar o licenciamento ambiental.</t>
  </si>
  <si>
    <r>
      <t>·</t>
    </r>
    <r>
      <rPr>
        <sz val="7"/>
        <color rgb="FF000000"/>
        <rFont val="Times New Roman"/>
        <family val="1"/>
      </rPr>
      <t xml:space="preserve">         </t>
    </r>
    <r>
      <rPr>
        <sz val="11"/>
        <color rgb="FF000000"/>
        <rFont val="Calibri"/>
        <family val="2"/>
        <scheme val="minor"/>
      </rPr>
      <t>G-04-01-4 Beneficiamento primário de produtos agrícolas: limpeza, lavagem, secagem, despolpamento, descascamento, classificação e/ou tratamento de sementes</t>
    </r>
  </si>
  <si>
    <t>Ar: M Água: G  Solo: M    Geral: M</t>
  </si>
  <si>
    <r>
      <t xml:space="preserve">6.000 t/ano &lt; Produção Nominal </t>
    </r>
    <r>
      <rPr>
        <sz val="11"/>
        <color rgb="FF000000"/>
        <rFont val="Calibri"/>
        <family val="2"/>
        <scheme val="minor"/>
      </rPr>
      <t>&lt; 60.000 t/ano        : Pequeno </t>
    </r>
  </si>
  <si>
    <t>60.000 t/ano ≤ Produção Nominal ≤ 600.000 t/ano    : Médio</t>
  </si>
  <si>
    <t>Produção Nominal &gt; 600.000 t/ano                            : Grande</t>
  </si>
  <si>
    <r>
      <t>·</t>
    </r>
    <r>
      <rPr>
        <sz val="7"/>
        <color rgb="FF000000"/>
        <rFont val="Times New Roman"/>
        <family val="1"/>
      </rPr>
      <t xml:space="preserve">         </t>
    </r>
    <r>
      <rPr>
        <sz val="11"/>
        <color rgb="FF000000"/>
        <rFont val="Calibri"/>
        <family val="2"/>
        <scheme val="minor"/>
      </rPr>
      <t>D-01-01-5 Torrefação e moagem de grãos</t>
    </r>
  </si>
  <si>
    <t>Ar: M  Água: P  Solo: P  Geral: P</t>
  </si>
  <si>
    <t>0,1 t de produto/dia &lt; Capacidade Instalada &lt; 3 t de produto/dia     : Pequeno</t>
  </si>
  <si>
    <t>3 t de produto/dia ≤ Capacidade Instalada ≤ 7 t de produto /dia       : Médio</t>
  </si>
  <si>
    <t>Capacidade Instalada &gt; 7 t de produto/dia                                        : Grande</t>
  </si>
  <si>
    <t>Conclusão: 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</si>
  <si>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r>
      <t>·</t>
    </r>
    <r>
      <rPr>
        <sz val="7"/>
        <color rgb="FF000000"/>
        <rFont val="Times New Roman"/>
        <family val="1"/>
      </rPr>
      <t xml:space="preserve">         </t>
    </r>
    <r>
      <rPr>
        <sz val="11"/>
        <color rgb="FF000000"/>
        <rFont val="Calibri"/>
        <family val="2"/>
        <scheme val="minor"/>
      </rPr>
      <t>G-01-01-5 Horticultura (floricultura, olericultura, fruticultura anual, viveiricultura e cultura de ervas medicinais e aromáticas)</t>
    </r>
  </si>
  <si>
    <t>Ar: P  Água: M  Solo: M  Geral: M</t>
  </si>
  <si>
    <r>
      <t xml:space="preserve">5 ha &lt; Área útil </t>
    </r>
    <r>
      <rPr>
        <sz val="11"/>
        <color rgb="FF000000"/>
        <rFont val="Calibri"/>
        <family val="2"/>
        <scheme val="minor"/>
      </rPr>
      <t>&lt; 80 ha          : Pequeno</t>
    </r>
  </si>
  <si>
    <t>80 ha  ≤ Área útil ≤ 200 ha     : Médio</t>
  </si>
  <si>
    <t>Área útil &gt; 200 ha                   : Grande</t>
  </si>
  <si>
    <t>Conclusão: Os cultivos SAT e orgânicos om área útil de até 5 há estão dispensados de realizar o licenciamento ambiental.</t>
  </si>
  <si>
    <t>Conclusão: O cultivo de algodão com área útil de até 200 hectares está dispensado de realizar o licenciamento ambiental.</t>
  </si>
  <si>
    <t>Processamento</t>
  </si>
  <si>
    <r>
      <t>·</t>
    </r>
    <r>
      <rPr>
        <sz val="7"/>
        <color rgb="FF000000"/>
        <rFont val="Times New Roman"/>
        <family val="1"/>
      </rPr>
      <t xml:space="preserve">         </t>
    </r>
    <r>
      <rPr>
        <sz val="11"/>
        <color rgb="FF000000"/>
        <rFont val="Calibri"/>
        <family val="2"/>
        <scheme val="minor"/>
      </rPr>
      <t>C-08-01-1 Beneficiamento de fibras têxteis naturais e artificiais e/ou recuperação de resíduos têxteis </t>
    </r>
  </si>
  <si>
    <t>Ar: M    Água: G    Solo: M    Geral: M</t>
  </si>
  <si>
    <r>
      <t xml:space="preserve">0,2 ha &lt; Área útil </t>
    </r>
    <r>
      <rPr>
        <sz val="11"/>
        <color rgb="FF000000"/>
        <rFont val="Calibri"/>
        <family val="2"/>
        <scheme val="minor"/>
      </rPr>
      <t>&lt; 3 ha                                 : Pequeno</t>
    </r>
  </si>
  <si>
    <t>3 ha ≤ Área útil ≤ 6 ha                                    : Médio</t>
  </si>
  <si>
    <t>Área útil &gt; 6 ha                                               : Grande</t>
  </si>
  <si>
    <r>
      <t>·</t>
    </r>
    <r>
      <rPr>
        <sz val="7"/>
        <color rgb="FF000000"/>
        <rFont val="Times New Roman"/>
        <family val="1"/>
      </rPr>
      <t xml:space="preserve">         </t>
    </r>
    <r>
      <rPr>
        <sz val="11"/>
        <color rgb="FF000000"/>
        <rFont val="Calibri"/>
        <family val="2"/>
        <scheme val="minor"/>
      </rPr>
      <t>C-08-07-9 Fiação e/ou tecelagem, exceto tricô e crochê</t>
    </r>
  </si>
  <si>
    <t>Potencial Poluidor: </t>
  </si>
  <si>
    <t>Ar: M  Água: P  Solo: M  Geral: M</t>
  </si>
  <si>
    <r>
      <t>0,2 t/dia &lt; Capacidade Instalada &lt;</t>
    </r>
    <r>
      <rPr>
        <sz val="11"/>
        <color rgb="FF000000"/>
        <rFont val="Calibri"/>
        <family val="2"/>
        <scheme val="minor"/>
      </rPr>
      <t xml:space="preserve"> 5 t/dia      : Pequeno</t>
    </r>
  </si>
  <si>
    <t>5 t/dia  ≤ Capacidade Instalada ≤ 17 t/dia      : Médio</t>
  </si>
  <si>
    <t>Capacidade Instalada &gt; 17 t/dia                      : Grande</t>
  </si>
  <si>
    <r>
      <t>·</t>
    </r>
    <r>
      <rPr>
        <sz val="7"/>
        <color rgb="FF000000"/>
        <rFont val="Times New Roman"/>
        <family val="1"/>
      </rPr>
      <t xml:space="preserve">         </t>
    </r>
    <r>
      <rPr>
        <sz val="11"/>
        <color rgb="FF000000"/>
        <rFont val="Calibri"/>
        <family val="2"/>
        <scheme val="minor"/>
      </rPr>
      <t>C-08-09-1 Acabamento de fios e/ou tecidos planos ou tubulares</t>
    </r>
  </si>
  <si>
    <t>Potencial Poluidor:</t>
  </si>
  <si>
    <t>Ar: G  Água: G  Solo: G  Geral: G</t>
  </si>
  <si>
    <t>Capacidade Instalada &lt; 6 t/dia                        : Pequeno</t>
  </si>
  <si>
    <t> 6 t/dia ≤ Capacidade Instalada ≤ 20 t/dia      : Médio</t>
  </si>
  <si>
    <t> Capacidade Instalada &gt; 20 t/dia                     : Grande</t>
  </si>
  <si>
    <t>Conclusão: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</si>
  <si>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Frango caipira</t>
  </si>
  <si>
    <t>Número de cabeças</t>
  </si>
  <si>
    <r>
      <t>·</t>
    </r>
    <r>
      <rPr>
        <sz val="7"/>
        <color rgb="FF000000"/>
        <rFont val="Times New Roman"/>
        <family val="1"/>
      </rPr>
      <t xml:space="preserve">         </t>
    </r>
    <r>
      <rPr>
        <sz val="11"/>
        <color rgb="FF000000"/>
        <rFont val="Calibri"/>
        <family val="2"/>
        <scheme val="minor"/>
      </rPr>
      <t>G-02-02-1 Avicultura</t>
    </r>
  </si>
  <si>
    <t>  </t>
  </si>
  <si>
    <t>Ar: M      Água: M      Solo: P      Geral: M </t>
  </si>
  <si>
    <r>
      <t xml:space="preserve">20.000 &lt; Número de cabeças </t>
    </r>
    <r>
      <rPr>
        <sz val="11"/>
        <color rgb="FF000000"/>
        <rFont val="Calibri"/>
        <family val="2"/>
        <scheme val="minor"/>
      </rPr>
      <t>&lt; 150.000        : Pequeno</t>
    </r>
  </si>
  <si>
    <t>150.000 ≤ Número de cabeças ≤ 300.000      : Médio </t>
  </si>
  <si>
    <t>Número de cabeças &gt; 300.000                        : Grande</t>
  </si>
  <si>
    <t>Conclusão: A atividade de avicultura com até 20.000 número de cabeças está dispensada de licenciamento ambiental.</t>
  </si>
  <si>
    <r>
      <t>·</t>
    </r>
    <r>
      <rPr>
        <sz val="7"/>
        <color rgb="FF000000"/>
        <rFont val="Times New Roman"/>
        <family val="1"/>
      </rPr>
      <t xml:space="preserve">         </t>
    </r>
    <r>
      <rPr>
        <sz val="11"/>
        <color rgb="FF000000"/>
        <rFont val="Calibri"/>
        <family val="2"/>
        <scheme val="minor"/>
      </rPr>
      <t>D-01-02-3 Abate de animais de pequeno porte (aves, coelhos, rãs, etc.)</t>
    </r>
  </si>
  <si>
    <t>Ar: M  Água: G  Solo: G  Geral: G</t>
  </si>
  <si>
    <r>
      <t xml:space="preserve">300 cabeças/dia &lt; Capacidade Instalada </t>
    </r>
    <r>
      <rPr>
        <sz val="11"/>
        <color rgb="FF000000"/>
        <rFont val="Calibri"/>
        <family val="2"/>
        <scheme val="minor"/>
      </rPr>
      <t>&lt; 20.000 cabeças/dia          : Pequeno</t>
    </r>
  </si>
  <si>
    <t>20.000 cabeças/dia ≤ Capacidade Instalada ≤ 100.000 cabeças/dia    : Médio</t>
  </si>
  <si>
    <t>Capacidade Instalada &gt; 100.000 cabeças /dia                                      : Grande</t>
  </si>
  <si>
    <t xml:space="preserve">Conclusão: O abate de aves com capacidade instalada de até 300 cabeças/dia está dispensado de realizar licenciamento ambiental. </t>
  </si>
  <si>
    <t>Constatação visual e em registros de que há práticas adequadas para o manejo do mato (Quadro de Serviços ou similar).
Como exemplos de práticas de manejo do mato, podemos citar: Roçadas, capina manual, controle químico, etc. Na certificação SAT, não é permitido o controle químico no manejo do mato.</t>
  </si>
  <si>
    <t>Fontes renováveis para fornecimento de energia (Palhadas, casca de café, bagaço de cana, poda de vegetais etc são aquelas em que a sua utilização e uso é renovável e pode-se manter e ser aproveitado ao longo do tempo sem possibilidade de esgotamento dessa mesma fonte). Ex: Uso de fontes renováveis, uso de biodigestores</t>
  </si>
  <si>
    <t>Se não for possível a verificação visual o item pode ser avaliado por entrevista.Para a água utilizada na lavagem do café não é necessário tratamento  e sim descarte correto</t>
  </si>
  <si>
    <t>1.5</t>
  </si>
  <si>
    <t>1.6</t>
  </si>
  <si>
    <t>2.3</t>
  </si>
  <si>
    <t>3</t>
  </si>
  <si>
    <t>4</t>
  </si>
  <si>
    <t>x</t>
  </si>
  <si>
    <t>1</t>
  </si>
  <si>
    <t>LAVOURA</t>
  </si>
  <si>
    <t>Material de Propagação</t>
  </si>
  <si>
    <t>1.1.1</t>
  </si>
  <si>
    <t>1.1.2</t>
  </si>
  <si>
    <t>1.2.1</t>
  </si>
  <si>
    <t>1.3.1</t>
  </si>
  <si>
    <t>Presença de quebra-ventos e/ou barreiras físicas devidamente instaladas em áreas sujeitas à incidência de ventos.</t>
  </si>
  <si>
    <t>Área de Cultivo</t>
  </si>
  <si>
    <t>1.4.1</t>
  </si>
  <si>
    <t>A fertilidade do solo deve ser aferida.</t>
  </si>
  <si>
    <t>1.4.2</t>
  </si>
  <si>
    <t>1.4.3</t>
  </si>
  <si>
    <t>1.4.4</t>
  </si>
  <si>
    <t>1.4.5</t>
  </si>
  <si>
    <t>Os equipamentos de aplicação de adubos (sólidos e líquidos) devem estar em perfeitas condições de uso.</t>
  </si>
  <si>
    <t>Constatar a existência de registro de manutenção ou revisão dos equipamentos e comprovação visual em perfeitas condições de uso.</t>
  </si>
  <si>
    <t>1.4.6</t>
  </si>
  <si>
    <t>1.4.7</t>
  </si>
  <si>
    <t>Adubação verde deve ser estimulada.</t>
  </si>
  <si>
    <t>1.4.8</t>
  </si>
  <si>
    <t>Constatar a instalação em áreas sujeitas à incidência de ventos.</t>
  </si>
  <si>
    <t>1.5.1</t>
  </si>
  <si>
    <t>Constatar a existência de receituário agronômico para todos os agrotóxicos adquiridos. Os agrotóxicos utilizados deverão estar registrados para cultura no MAPA (conforme receituário agrônomico e/ou bula do produto) e cadastrados no IMA (Site: www.ima.mg.gov.br - clicar no link agrotóxico/cadastrado em Minas Gerais).</t>
  </si>
  <si>
    <t>Não devem ser utilizados agrotóxicos proibidos pela Convenção de Estocolmo e pela Convenção de Roterdã.</t>
  </si>
  <si>
    <t>Anotar as aplicações de agrotóxicos por área, quantidade, data e aplicador.</t>
  </si>
  <si>
    <t>Constatar existência de anotações das aplicações discriminadas por área, quantidade, data e aplicador (preenchido conforme o anexo 11).</t>
  </si>
  <si>
    <t>Os equipamentos de aplicação de agrotóxicos devem estar em condições adequadas de uso.</t>
  </si>
  <si>
    <t xml:space="preserve">Constatar a existência de registro, de manutenção ou revisão dos equipamentos. </t>
  </si>
  <si>
    <t>A utilização de EPI é obrigatória nas aplicações de agrotóxicos e o mesmo deve estar em condições adequadas de uso.</t>
  </si>
  <si>
    <t>Constatar através de entrevista com o aplicador sobre uso de EPI e procedimentos adotados; Verificar visualmente se o EPI está em condições adequadas de uso; ou verificar o registro do recibo de entrega de EPI ao trabalhador.</t>
  </si>
  <si>
    <t>Constatar a existência de registro e entrevista com trabalhadores.</t>
  </si>
  <si>
    <t>O uso de agrotóxicos deve ser minimizado.</t>
  </si>
  <si>
    <t>Irrigação</t>
  </si>
  <si>
    <t>1.6.1</t>
  </si>
  <si>
    <t>1.6.2</t>
  </si>
  <si>
    <t>Comprovar visualmente ou através de registros e entrevista de que foram feitas manutenções e limpeza nas máquinas, nos equipamentos e nos utensílios.</t>
  </si>
  <si>
    <t>Verificar se há a análise microbiológica anual da água utilizada, conforme PORTARIA Nº 2.914, DE 12 DE DEZEMBRO DE 2011 (ausentes ou igual a zero).</t>
  </si>
  <si>
    <t>Os produtos utilizados na pós-colheita devem ser devidamente registrados.</t>
  </si>
  <si>
    <t>Comprovar por registros de compra a utilização de produtos pós-colheita para melhoria visual e da manutenção de qualidade das frutas. Constatar se os produtos são registrados conforme legislação vigente.</t>
  </si>
  <si>
    <t>Comprovar por registros de compra e visualmente os procedimentos periódicos com relação a higienização de câmaras frigoríficas, equipamentos e ambiente de trabalho; Averiguar se são utilizados somente produtos recomendados e registrados conforme legislação vigente. Produto com registro na Anvisa.</t>
  </si>
  <si>
    <t>2</t>
  </si>
  <si>
    <t>Averiguar  no Caderno de Campo a existência de registro e serviços de colheita atualizado.</t>
  </si>
  <si>
    <t>Identificação visual e registros no Caderno de Campo dos lotes, permitindo a correlação com a sua origem.</t>
  </si>
  <si>
    <t>CAPACITAÇÃO</t>
  </si>
  <si>
    <t>Os operadores de tratores devem ser treinados.</t>
  </si>
  <si>
    <t>Comprovar a existência de certificado de conclusão ou declaração de conclusão.</t>
  </si>
  <si>
    <t>3.3</t>
  </si>
  <si>
    <t>3.4</t>
  </si>
  <si>
    <t>3.5</t>
  </si>
  <si>
    <t>Os aplicadores de agrotóxicos devem ser treinados.</t>
  </si>
  <si>
    <t>Comprovar a existência de certificado de conclusão  ou declaração de conclusão.</t>
  </si>
  <si>
    <t>3.6</t>
  </si>
  <si>
    <t>Operadores de motosserra devem ser treinados.</t>
  </si>
  <si>
    <t xml:space="preserve">Comprovar a existência de certificado de conclusão ou lista de presença do treinamento ou declaração de conclusão. </t>
  </si>
  <si>
    <t>3.7</t>
  </si>
  <si>
    <t>Treinamento em manejo integrado de pragas e doenças.</t>
  </si>
  <si>
    <t>Comprovar a existência de certificado ou declaração de conclusão em um dos treinamentos: "Monitoramento de Pragas e Doenças" ou "Manejo Integrado de Pragas e Doenças" ou outro com grade similar realizado por pelo menos uma pessoa que trabalhe na propriedade. Salvo quando há a presença de um Engenheiro Agrônomo.</t>
  </si>
  <si>
    <t>Colheita e Pós-Colheita</t>
  </si>
  <si>
    <t>Constatar a existência de receituário agronômico para todos os agrotóxicos adquiridos. Os agrotóxicos utilizados deverão estar registrados para cultura no MAPA (conforme receituário agronômico e/ou bula do produto) e cadastrados no IMA (Site: www.ima.mg.gov.br - clicar no link agrotóxico/cadastrado em Minas Gerais).</t>
  </si>
  <si>
    <t>Constatar a existência de registro de manutenção ou revisão dos equipamentos.</t>
  </si>
  <si>
    <t>Observar se há sinalizações com placas ou bandeiras indicativas para os períodos de reentrada, assim como em entrevista com trabalhadores e verificação de registros.</t>
  </si>
  <si>
    <t>Constatar se há local coberto para uso exclusivo, com dimensões mínimas necessárias, piso pavimentado, com identificação, arejado, trancado, afastado de residências e fontes de água.</t>
  </si>
  <si>
    <t>As embalagens vazias de agrotóxicos devem ser devolvidas dentro do prazo legal, conforme Decreto Estadual nº 41.203/2000.</t>
  </si>
  <si>
    <t>Verificar o recibo de devolução das embalagens vazias emitido pela central e/ou postos de recebimento de embalagens vazias.</t>
  </si>
  <si>
    <t>Máquinas, utensílios e equipamentos a serem utilizados na colheita e pós-colheita devem ser feitas a limpeza e a manutenção periódica.</t>
  </si>
  <si>
    <t>Comprovar a existência de certificado de conclusão ou declaração de conclusão de curso.</t>
  </si>
  <si>
    <t>Registro atualizado de colheita.</t>
  </si>
  <si>
    <t xml:space="preserve">Comprovar a existência de certificado de conclusão ou declaração de conclusão de curso. </t>
  </si>
  <si>
    <t>USO DA MARCA DE CONFORMIDADE</t>
  </si>
  <si>
    <t>Constatar existência de anotações das aplicações discriminadas por área, quantidade, data e aplicador.</t>
  </si>
  <si>
    <t>Verificaçãp visual e resgistros do uso do selo.</t>
  </si>
  <si>
    <t>NORMAS CERTIFICA MINAS HORTALIÇAS</t>
  </si>
  <si>
    <t>Mudas/sementes que não são de produção própria, utilizadas em novos plantios na propriedade no Certifica Minas Hortaliças, devem ter a origem comprovada.</t>
  </si>
  <si>
    <t>Verificação da nota fiscal, ou termo de conformidade.</t>
  </si>
  <si>
    <t>Os viveiros comerciais de mudas de hortaliças existentes na propriedade devem ter a condição sanitária comprovada.</t>
  </si>
  <si>
    <t xml:space="preserve">Verificação de registro no RENASEM/MAPA, conforme a Lei nº 10.711/2003. </t>
  </si>
  <si>
    <t>1.1.3</t>
  </si>
  <si>
    <t>A batata semente utilizada deve ser produzidas nas seguintes categorias: a)Genética; b)Básica(G0,G1,G2 e G3); c) Certificada de primeira geração (C1); d) Certificada de segunda geração (C2); e) S1; f) S2</t>
  </si>
  <si>
    <t>Verificação de laudos conforme relacionados na IN 32, de 20\11\2012 do MAPA</t>
  </si>
  <si>
    <t>Implantação de cultivo</t>
  </si>
  <si>
    <t>Recomendações de calagem, gessagem ou adubações devem ser baseadas em análises laboratoriais.</t>
  </si>
  <si>
    <t>Os processos de erosão devem ser controlados e práticas agronômicas devem ser implementadas com o objetivo de promover a melhoria das condições biológicas e físico-químicas do solo.</t>
  </si>
  <si>
    <t>1.3.2</t>
  </si>
  <si>
    <t>1.3.3</t>
  </si>
  <si>
    <t>1.3.4</t>
  </si>
  <si>
    <t>1.3.5</t>
  </si>
  <si>
    <t>Manejo de Pragas, Doenças e Plantas Daninhas</t>
  </si>
  <si>
    <t>1.4.9</t>
  </si>
  <si>
    <t>1.4.10</t>
  </si>
  <si>
    <t>1.4.11</t>
  </si>
  <si>
    <t>1.4.12</t>
  </si>
  <si>
    <t>É recomendável práticas de manejo integrado de pragas.</t>
  </si>
  <si>
    <t>Verificar a existência de registros de aquisição de produtos biológicos, amostragem para tomada de decisão do controle químico.</t>
  </si>
  <si>
    <t>Agrotóxicos devem ser adquiridos por meio de receituário agronômico, registrados para a cultura no MAPA e cadastrados no IMA.</t>
  </si>
  <si>
    <t>Verificar fisicamente e nos registros a não utilização dos ingredientes ativos listados na Convenção de Estocolmo e pela Convenção de Roterdã.  (Site: www.mma.gov.br/seguranca-quimica/convencao-de-roterda.html. /  www.mma.gov.br/seguranca-quimica/convencao-de-estocolmo.html)</t>
  </si>
  <si>
    <t>Entrevista com o aplicador sobre uso de EPI e procedimentos adotados. Verificação visual se o EPI está em condições adequadas de uso.</t>
  </si>
  <si>
    <t>Os períodos de reentrada na lavoura devem ser obedecidos.</t>
  </si>
  <si>
    <t>Os agrotóxicos devem ser armazenados com segurança, conforme resolução N° 1650 de 2016</t>
  </si>
  <si>
    <t>As embalagens vazias de agrotóxicos devem ser lavadas (tríplice lavagem), inutilizadas e armazenadas de forma adequada.</t>
  </si>
  <si>
    <t>Analisar fatores que comprovem a tríplice lavagem, a inutilização das embalagens (perfurando o fundo das mesmas) e o acondicionamento em local seguro, por meio de verificação visual e entrevista. Admite-se que as embalagens ocupem o mesmo local dos agrotóxicos, devidamente separadas e identificadas.</t>
  </si>
  <si>
    <t>Verificar, nos registros, se são utilizadas práticas de manejo integrado de pragas e/ou práticas alternativas para controle de pragas e doenças e manejo de plantas daninhas.</t>
  </si>
  <si>
    <t xml:space="preserve"> A água utilizada para irrigação deve possuir análise microbiológica (Clase 1 e Clase 2). </t>
  </si>
  <si>
    <t>Verificar a existência de análise de água conforme Resolução CONAMA 357.</t>
  </si>
  <si>
    <t>1.6.3</t>
  </si>
  <si>
    <t>1.6.4</t>
  </si>
  <si>
    <t>1.6.5</t>
  </si>
  <si>
    <t>1.6.6</t>
  </si>
  <si>
    <t>1.6.7</t>
  </si>
  <si>
    <t>1.6.8</t>
  </si>
  <si>
    <t>1.6.9</t>
  </si>
  <si>
    <t>1.6.10</t>
  </si>
  <si>
    <t>Comprovar, visualmente ou por meio de registros e entrevista, que foram feitas manutenções e limpeza nas máquinas, nos equipamentos e nos utensílios.</t>
  </si>
  <si>
    <t>A água utilizada na higienização e processamento, deve ser livre de coliformes termotolerantes e termossensíveis.</t>
  </si>
  <si>
    <t>Verificar se há a análise microbiológica anual da água utilizada, conforme Portaria nº 2.914, de 12 de dezembro de 2011.</t>
  </si>
  <si>
    <t xml:space="preserve">As instalações de beneficiamento e armazenamento devem ser higienizadas periodicamente. </t>
  </si>
  <si>
    <t>Verificar visualmente, por registros ou notas fiscais e entrevista. No caso de hortaliças que têm colheita contínua, o processo deve ser realizado, no mínimo, a cada 3 (três) meses. Constatar ausência de vetores, pragas e animais domésticos.</t>
  </si>
  <si>
    <t>As partes colhidas das hortaliças devem ser adequadamente higienizados.</t>
  </si>
  <si>
    <t>Comprovar, visualmente e por meio de registros, a separação dos frutos ou folhas ou raízes ou tubérculos, coletados no solo e os colhidos na planta até que tenha sido feita a higienização.</t>
  </si>
  <si>
    <t>As partes colhidas das hortaliças devem ser adequadamente armazenadas.</t>
  </si>
  <si>
    <t xml:space="preserve"> Observar se o armazenamento das hortaliças ocorre em local coberto, protegido e que não permita a entrada de animais.</t>
  </si>
  <si>
    <t>Comprovar por registros de compra a utilização de produtos pós-colheita para melhoria visual e da manutenção de qualidade das hortaliças. Constatar se os produtos são registrados conforme legislação vigente.</t>
  </si>
  <si>
    <t>As partes colhidas das hortaliças devem ser devidamente acondicionados em embalagens padronizadas.</t>
  </si>
  <si>
    <t>As partes colhidas das hortaliças devem ser identificados de modo a permitir sua rastreabilidade.</t>
  </si>
  <si>
    <t xml:space="preserve">Verificação visual e de registros. As partes armazenadas devem conter identificação visual que permita a correlação com sua origem. </t>
  </si>
  <si>
    <t>Recomenda-se a classificação das partes colhidas das hortaliças.</t>
  </si>
  <si>
    <t>Entrevista e verificação de procedimentos de colheita e classificação.</t>
  </si>
  <si>
    <t>Câmaras frigorifícas, equipamentos e ambeintes de trabalho devem ser devidamente higienizados.</t>
  </si>
  <si>
    <t>Averiguar a existência de registro atualizado dos serviços de colheita.</t>
  </si>
  <si>
    <t>Registro atualizado de armazenamento /beneficiamento.</t>
  </si>
  <si>
    <t xml:space="preserve">Identificação das hortaliças armazenadas. </t>
  </si>
  <si>
    <t>Identificar visualmente e por meio de registros os lotes, permitindo a correlação com a sua origem.</t>
  </si>
  <si>
    <t>Treinamento em segurança no trabalho.</t>
  </si>
  <si>
    <t xml:space="preserve">Comprovar a existência de certificado ou declaração de conclusão em um treinamento com o tema "Segurança no trabalho". E que este tenha sido realizado por, pelo menos, uma pessoa que trabalha na propriedade.
</t>
  </si>
  <si>
    <t>Os trabalhadores devem ser treinados quanto ao manuseio e higiene das hortas na pós-colheita e treinamento de higiene pessoal.</t>
  </si>
  <si>
    <t>Verificar os registros de treinamento (certificados ou listas de presença).</t>
  </si>
  <si>
    <t>Os operadores de roçadeiras manuais devem ser treinados.</t>
  </si>
  <si>
    <t>Treinamento em sistema de produção de hortaliças.</t>
  </si>
  <si>
    <t>3.8</t>
  </si>
  <si>
    <t>Comprovar a existência de certificado ou declaração de conclusão: "Monitoramento de Pragas e Doenças" ou "Manejo Integrado de Pragas e Doenças" ou outro com grade similar, realizado por, pelo menos, uma pessoa que trabalhe na propriedade, salvo quando há a presença de um Engenheiro Agrônomo.</t>
  </si>
  <si>
    <t>5</t>
  </si>
  <si>
    <t xml:space="preserve">A marca e o selo do Programa Certifica Minas Hortaliças não devem ser usados quando perderem a condição de produto certificado, incluindo casos de suspensão ou cancelamento. </t>
  </si>
  <si>
    <t>5.1</t>
  </si>
  <si>
    <t>5.2</t>
  </si>
  <si>
    <t>Os períodos de carência devem ser obedecidos.</t>
  </si>
  <si>
    <r>
      <t xml:space="preserve">Constatar que todos os canteiros, talhões ou glebas tenham resultados de análise de solo emitido por laboratório, e que a análise química do solo é feita no </t>
    </r>
    <r>
      <rPr>
        <sz val="10"/>
        <color theme="1"/>
        <rFont val="Calibri"/>
        <family val="2"/>
        <scheme val="minor"/>
      </rPr>
      <t xml:space="preserve">mínimo semestralmente. </t>
    </r>
  </si>
  <si>
    <r>
      <t>(Constatar que todos os canteiros, talhões ou glebas tenham resultados de análise de solo emitido por laboratório, e que a análise química do solo é feita no mínimo semestralmente</t>
    </r>
    <r>
      <rPr>
        <sz val="10"/>
        <color indexed="10"/>
        <rFont val="Calibri"/>
        <family val="2"/>
        <scheme val="minor"/>
      </rPr>
      <t xml:space="preserve"> </t>
    </r>
    <r>
      <rPr>
        <sz val="10"/>
        <color indexed="8"/>
        <rFont val="Calibri"/>
        <family val="2"/>
        <scheme val="minor"/>
      </rPr>
      <t>ou de</t>
    </r>
    <r>
      <rPr>
        <sz val="10"/>
        <color indexed="10"/>
        <rFont val="Calibri"/>
        <family val="2"/>
        <scheme val="minor"/>
      </rPr>
      <t xml:space="preserve"> </t>
    </r>
    <r>
      <rPr>
        <sz val="10"/>
        <color indexed="8"/>
        <rFont val="Calibri"/>
        <family val="2"/>
        <scheme val="minor"/>
      </rPr>
      <t>acordo com a cultura.)</t>
    </r>
  </si>
  <si>
    <r>
      <t>Constatar visualmente, por registro</t>
    </r>
    <r>
      <rPr>
        <sz val="10"/>
        <color indexed="8"/>
        <rFont val="Calibri"/>
        <family val="2"/>
        <scheme val="minor"/>
      </rPr>
      <t xml:space="preserve"> e/ou entrevista, que são adotadas pelo menos uma das seguintes práticas:</t>
    </r>
    <r>
      <rPr>
        <sz val="10"/>
        <rFont val="Calibri"/>
        <family val="2"/>
        <scheme val="minor"/>
      </rPr>
      <t xml:space="preserve"> plantio direto, cultivo mínimo, plantio em nível, cordões vegetais em contorno, terraços.</t>
    </r>
  </si>
  <si>
    <r>
      <t xml:space="preserve">Constatar visualmente </t>
    </r>
    <r>
      <rPr>
        <sz val="10"/>
        <color indexed="8"/>
        <rFont val="Calibri"/>
        <family val="2"/>
        <scheme val="minor"/>
      </rPr>
      <t>e/ou</t>
    </r>
    <r>
      <rPr>
        <sz val="10"/>
        <rFont val="Calibri"/>
        <family val="2"/>
        <scheme val="minor"/>
      </rPr>
      <t xml:space="preserve"> entrevista existência de registr</t>
    </r>
    <r>
      <rPr>
        <sz val="10"/>
        <color indexed="8"/>
        <rFont val="Calibri"/>
        <family val="2"/>
        <scheme val="minor"/>
      </rPr>
      <t>o</t>
    </r>
    <r>
      <rPr>
        <sz val="10"/>
        <rFont val="Calibri"/>
        <family val="2"/>
        <scheme val="minor"/>
      </rPr>
      <t>, de prática adubação verde (plantio de leguminosas e outras) e verificação física do manejo de plantas espontâneas (roçadas periódicas), com a manutenção da cobertura verde do solo.</t>
    </r>
  </si>
  <si>
    <r>
      <rPr>
        <sz val="10"/>
        <rFont val="Calibri"/>
        <family val="2"/>
        <scheme val="minor"/>
      </rPr>
      <t>Comprovar, visualmente e por registros que as embalagens são resistentes ao empilhamento, transporte e armazenamento. Uso de caixas de primeiro uso e/ou caixas plásticas descontaminadas com os respectivos laudos de higienização.</t>
    </r>
    <r>
      <rPr>
        <sz val="10"/>
        <color indexed="8"/>
        <rFont val="Calibri"/>
        <family val="2"/>
        <scheme val="minor"/>
      </rPr>
      <t xml:space="preserve"> </t>
    </r>
  </si>
  <si>
    <r>
      <rPr>
        <sz val="10"/>
        <color indexed="8"/>
        <rFont val="Calibri"/>
        <family val="2"/>
        <scheme val="minor"/>
      </rPr>
      <t xml:space="preserve">Comprovar a existência de registro de armazenamento/beneficiamento </t>
    </r>
    <r>
      <rPr>
        <sz val="10"/>
        <color theme="1"/>
        <rFont val="Calibri"/>
        <family val="2"/>
        <scheme val="minor"/>
      </rPr>
      <t>atualizado com data limite da última colheita.</t>
    </r>
  </si>
  <si>
    <t xml:space="preserve">
Verificação da nota fiscal ou o termo de conformidade.</t>
  </si>
  <si>
    <t>IMPLATAÇÃO DE CULTIVO</t>
  </si>
  <si>
    <t>ÁREA DE CULTIVO</t>
  </si>
  <si>
    <t>Constatar que todos os canteiros, talhões ou glebas tenham resultados de análise de solo emitido por laboratório, e que a análise química do solo é feita anualmente ou de acordo com a cultura.</t>
  </si>
  <si>
    <t>Constatar a existência de no mínimo semestralmente ou de acordo com a cultura (semi-perene), um resultado de análise química de solo.</t>
  </si>
  <si>
    <t>Cultivo mínimo: Trata-se do menor revolvimento do solo para área de cultivo. Plantio direto trata- se do estabelecimento prévio de uma cultura para formação de palhada que servirá de proteção para o cultivo. Plantio em nível trata-se de preparar o solo e plantar de acordo com o nível do terreno. Cordões vegetais trata-se de uma barreira vegetal estabelecida no terreno com a finalidade de minimizar os processos erosivos. O espaçamento dessas barreiras na área dependera da declividade e tipo de solo.</t>
  </si>
  <si>
    <t>MANEJO DE PRAGAS, DOENÇAS E PLANTAS DANINHAS</t>
  </si>
  <si>
    <t>Constatar a existência de registros de recomendações técnicas sobre manejo integrado de pragas, notas fiscais de aquisição de produtos biológicos e/ou receituário agronômico.</t>
  </si>
  <si>
    <t>Verificar fisicamente e nos registros a não utilização dos ingredientes ativos listados na Convenção de Estocolmo e pela Convenção de Roterdã (Lista1).</t>
  </si>
  <si>
    <t>Observar se há sinalizações com placas ou bandeiras indicativas para os períodos de reentrada (período que vai desde a aplicação do produto em que vedada a entrada de pessoas e animais na área aplicada), assim como em entrevista com trabalhadores e verificação de registros.</t>
  </si>
  <si>
    <t>Período de carência desde a aplicação até a colheita ou consumo. Constatar a existência de registro e entrevista com trabalhadores.</t>
  </si>
  <si>
    <t>Armazenamento de agrotóxicos: Local coberto, para uso exclusivo, com dimensões necessárias suficientes para o armazenamento organizado dos produtos e/ou embalagens vazias, com material impermeável nas prateleiras (cimento, plástico, metal, plastificação das prateleiras de madeira, tinta impermeabilizante, etc), piso pavimentado (ex: cimentado, concretado, cerâmica, etc), identificado, arejado, trancado, afastado de residências e fontes de água. Os produtos na forma de pós ou granulados deverão estar acima dos produtos que estão na forma liquida. Todos os produtos não poderão estar em contato direto com o piso. - No caso de armazenamento de agrotóxicos e afins em quantidades até 100 (cem) L ou 100 (cem) Kg, admite-se o uso de armário exclusivo e trancado, de material que não propicie a propagação de chamas. O ambiente deve possuir iluminação adequada, de modo que permita fácil leitura dos rótulos dos produtos, podendo ser natural (telhas translúcidas ou lanternis), artificial (lâmpadas) ou mista.</t>
  </si>
  <si>
    <t>Por meio de verificação visual e entrevista admite-se que as embalagens ocupem o mesmo local dos agrotóxicos, devidamente separadas e identificadas.</t>
  </si>
  <si>
    <t xml:space="preserve">Constatar devolução das embalagens vazias de agrotóxicos por meio de recibos de devolução emitidos pela central e/ou postos de recebimentos. </t>
  </si>
  <si>
    <t>Constatar, visualmente e em registros, que há práticas de Manejo Integrado de Pragas e Doenças (preenchido conforme o anexo 9) em pelo menos 1 (um) talhão da propriedade.</t>
  </si>
  <si>
    <t>IRRIGAÇÃO</t>
  </si>
  <si>
    <t>COLHEITA E PÓS-COLHEITA</t>
  </si>
  <si>
    <t>Verificar visualmente, por registros ou notas fiscais e entrevista. No caso de hortaliças que tem colheita continua o processo deve ser realizado no mínimo a cada 3 (três) meses; Constatar  ausência  de vetores, pragas e animais domésticos.</t>
  </si>
  <si>
    <t xml:space="preserve">Comprovar visualmente e através de registros a separação das hortaliças colhidas no solo e os colhidos na planta, até que tenha sido feito a higienização. Observar se o armazenamento ocorre em local coberto, protegido e que não permita a entrada de animais; </t>
  </si>
  <si>
    <t>Verificar a identificação das hortaliças ou embalagens. As hortaliças são embaladas de forma que seja possível a sua rastreabilidade. (deixar esse tópico somente aqui) a INC 02 MAPA/ANVISA /2018 Resolução de Diretoria Colegiada-RDC nº 259 de 20 de setembro de 2002 - Regulamento Técnico sobre Rotulagem de Alimentos Embalados da ANVISA (http://portal.anvisa.gov.br/legislacao#/visualizar/26993)</t>
  </si>
  <si>
    <t>A classificação deve ser relacionada com os normativos do MAPA, conforme link http://www.agricultura.gov.br/vegetal/qualidade-seguranca-alimentos-bebidas/alimentos/legislacao . Recomenda-se utilizar o Programa Brasileiro de Modernização da Horticultura ou outros mecanismos de classificação de frutas, conforme link http://www.hortibrasil.org.br/index.php/2016-06-02-10-49-06</t>
  </si>
  <si>
    <t>Comprovar  a existência de registro de armazenamento e beneficiamento atualizado com data limite da última colheita.</t>
  </si>
  <si>
    <t>Comprovar da existência de certificado ou declaração de conclusão em um treinamento com tema Segurança no Trabalho. E que este tenha sido realizado por  pelo menos uma pessoa que trabalhe na propriedade.</t>
  </si>
  <si>
    <t>Deve ser apresentado o custo de produção de pelo menos um talhão.</t>
  </si>
  <si>
    <t>Deve ser observado o recebimento e tratamento de reclamações no período de 1 ano, ou desde a última auditoria.</t>
  </si>
  <si>
    <r>
      <rPr>
        <sz val="12"/>
        <rFont val="Calibri"/>
        <family val="2"/>
        <scheme val="minor"/>
      </rPr>
      <t xml:space="preserve">Classe 1: à irrigação de hortaliças que são consumidas cruas e de frutas que se desenvolvam rentes ao solo e que sejam ingeridas cruas sem remoção de película; Classe 2: à irrigação de hortaliças, plantas frutíferas e de parques, jardins, campos de esporte e lazer, com os quais o público possa vir a ter contato direto; </t>
    </r>
    <r>
      <rPr>
        <b/>
        <u/>
        <sz val="12"/>
        <color rgb="FF7030A0"/>
        <rFont val="Calibri"/>
        <family val="2"/>
        <scheme val="minor"/>
      </rPr>
      <t xml:space="preserve">
</t>
    </r>
  </si>
  <si>
    <r>
      <rPr>
        <sz val="12"/>
        <rFont val="Calibri"/>
        <family val="2"/>
        <scheme val="minor"/>
      </rPr>
      <t>Comprovar, visualmente e por registros que as embalagens são resistentes ao empilhamento, transporte e armazenamento. Uso de caixas de primeiro uso (papelão, madeira) e/ou caixas plásticas descontaminadas com os respectivos laudos de higienização.</t>
    </r>
    <r>
      <rPr>
        <sz val="12"/>
        <color indexed="8"/>
        <rFont val="Calibri"/>
        <family val="2"/>
        <scheme val="minor"/>
      </rPr>
      <t xml:space="preserve"> </t>
    </r>
  </si>
  <si>
    <r>
      <t xml:space="preserve">O selo do </t>
    </r>
    <r>
      <rPr>
        <b/>
        <sz val="12"/>
        <color indexed="10"/>
        <rFont val="Calibri"/>
        <family val="2"/>
        <scheme val="minor"/>
      </rPr>
      <t>Certifica Minas Hortaliças</t>
    </r>
    <r>
      <rPr>
        <sz val="12"/>
        <rFont val="Calibri"/>
        <family val="2"/>
        <scheme val="minor"/>
      </rPr>
      <t xml:space="preserve"> deve ser empregado nos produtos certificados e embalagens. A logomarca pode ser utilizada em placas, murais, outdoors e letreiros da propriedade certificada. Marcas institucionais devem ser aplicadas somente com autorização documental.</t>
    </r>
  </si>
  <si>
    <t>NORMAS                                                                                                                                                                                                                                                                                                                                                                             Normas Certifica Minas: CÓDIGO NÚCLEO (itens A.1 a E.2) e NORMAS HORTALIÇAS (itens 1.1 a 5.2)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</si>
</sst>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38" x14ac:knownFonts="1">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9"/>
      <color indexed="81"/>
      <name val="Tahoma"/>
      <family val="2"/>
    </font>
    <font>
      <b/>
      <sz val="9"/>
      <color indexed="81"/>
      <name val="Tahoma"/>
      <family val="2"/>
    </font>
    <font>
      <sz val="10"/>
      <name val="Calibri"/>
      <family val="2"/>
      <scheme val="minor"/>
    </font>
    <font>
      <sz val="10"/>
      <color theme="0"/>
      <name val="Calibri"/>
      <family val="2"/>
      <scheme val="minor"/>
    </font>
    <font>
      <sz val="9"/>
      <color indexed="81"/>
      <name val="Segoe UI"/>
      <family val="2"/>
    </font>
    <font>
      <b/>
      <sz val="9"/>
      <color indexed="81"/>
      <name val="Segoe UI"/>
      <family val="2"/>
    </font>
    <font>
      <b/>
      <sz val="10"/>
      <name val="Calibri"/>
      <family val="2"/>
      <scheme val="minor"/>
    </font>
    <font>
      <b/>
      <vertAlign val="subscript"/>
      <sz val="10"/>
      <name val="Calibri"/>
      <family val="2"/>
      <scheme val="minor"/>
    </font>
    <font>
      <i/>
      <sz val="1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0"/>
      <color indexed="8"/>
      <name val="Calibri"/>
      <family val="2"/>
      <scheme val="minor"/>
    </font>
    <font>
      <sz val="11"/>
      <color theme="1"/>
      <name val="Calibri"/>
      <family val="2"/>
      <scheme val="minor"/>
    </font>
    <font>
      <b/>
      <sz val="12"/>
      <color rgb="FFC00000"/>
      <name val="Calibri"/>
      <family val="2"/>
      <scheme val="minor"/>
    </font>
    <font>
      <sz val="11"/>
      <color rgb="FFFF0000"/>
      <name val="Calibri"/>
      <family val="2"/>
      <scheme val="minor"/>
    </font>
    <font>
      <b/>
      <i/>
      <sz val="14"/>
      <color theme="1"/>
      <name val="Calibri"/>
      <family val="2"/>
      <scheme val="minor"/>
    </font>
    <font>
      <b/>
      <i/>
      <u/>
      <sz val="14"/>
      <color theme="1"/>
      <name val="Calibri"/>
      <family val="2"/>
      <scheme val="minor"/>
    </font>
    <font>
      <sz val="11"/>
      <color rgb="FF000000"/>
      <name val="Calibri"/>
      <family val="2"/>
      <scheme val="minor"/>
    </font>
    <font>
      <b/>
      <sz val="11"/>
      <color rgb="FF000000"/>
      <name val="Calibri"/>
      <family val="2"/>
      <scheme val="minor"/>
    </font>
    <font>
      <b/>
      <i/>
      <u/>
      <sz val="14"/>
      <color rgb="FF000000"/>
      <name val="Calibri"/>
      <family val="2"/>
      <scheme val="minor"/>
    </font>
    <font>
      <u/>
      <sz val="11"/>
      <color theme="1"/>
      <name val="Calibri"/>
      <family val="2"/>
      <scheme val="minor"/>
    </font>
    <font>
      <sz val="11"/>
      <color rgb="FF000000"/>
      <name val="Symbol"/>
      <family val="1"/>
      <charset val="2"/>
    </font>
    <font>
      <sz val="7"/>
      <color rgb="FF000000"/>
      <name val="Times New Roman"/>
      <family val="1"/>
    </font>
    <font>
      <u/>
      <sz val="11"/>
      <color rgb="FF000000"/>
      <name val="Calibri"/>
      <family val="2"/>
      <scheme val="minor"/>
    </font>
    <font>
      <b/>
      <sz val="11"/>
      <color rgb="FFFF0000"/>
      <name val="Calibri"/>
      <family val="2"/>
      <scheme val="minor"/>
    </font>
    <font>
      <b/>
      <u/>
      <sz val="14"/>
      <color rgb="FF000000"/>
      <name val="Calibri"/>
      <family val="2"/>
      <scheme val="minor"/>
    </font>
    <font>
      <b/>
      <sz val="9"/>
      <color theme="1"/>
      <name val="Calibri"/>
      <family val="2"/>
      <scheme val="minor"/>
    </font>
    <font>
      <sz val="12"/>
      <name val="Calibri"/>
      <family val="2"/>
      <scheme val="minor"/>
    </font>
    <font>
      <sz val="12"/>
      <color theme="1"/>
      <name val="Calibri"/>
      <family val="2"/>
      <scheme val="minor"/>
    </font>
    <font>
      <sz val="12"/>
      <color indexed="8"/>
      <name val="Calibri"/>
      <family val="2"/>
      <scheme val="minor"/>
    </font>
    <font>
      <sz val="10"/>
      <color indexed="10"/>
      <name val="Calibri"/>
      <family val="2"/>
      <scheme val="minor"/>
    </font>
    <font>
      <b/>
      <u/>
      <sz val="12"/>
      <color rgb="FF7030A0"/>
      <name val="Calibri"/>
      <family val="2"/>
      <scheme val="minor"/>
    </font>
    <font>
      <b/>
      <sz val="12"/>
      <color indexed="1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bgColor indexed="64"/>
      </patternFill>
    </fill>
    <fill>
      <patternFill patternType="solid">
        <fgColor indexed="9"/>
        <bgColor indexed="26"/>
      </patternFill>
    </fill>
    <fill>
      <patternFill patternType="solid">
        <fgColor indexed="10"/>
        <bgColor indexed="60"/>
      </patternFill>
    </fill>
    <fill>
      <patternFill patternType="solid">
        <fgColor indexed="13"/>
        <bgColor indexed="34"/>
      </patternFill>
    </fill>
    <fill>
      <patternFill patternType="solid">
        <fgColor rgb="FF008000"/>
        <bgColor indexed="21"/>
      </patternFill>
    </fill>
    <fill>
      <patternFill patternType="solid">
        <fgColor rgb="FFFF0000"/>
        <bgColor indexed="34"/>
      </patternFill>
    </fill>
    <fill>
      <patternFill patternType="solid">
        <fgColor rgb="FFFFFF00"/>
        <bgColor indexed="21"/>
      </patternFill>
    </fill>
    <fill>
      <patternFill patternType="solid">
        <fgColor rgb="FFFFFF00"/>
        <bgColor indexed="34"/>
      </patternFill>
    </fill>
    <fill>
      <patternFill patternType="solid">
        <fgColor rgb="FF008000"/>
        <bgColor indexed="34"/>
      </patternFill>
    </fill>
    <fill>
      <patternFill patternType="solid">
        <fgColor indexed="17"/>
        <bgColor indexed="21"/>
      </patternFill>
    </fill>
    <fill>
      <patternFill patternType="solid">
        <fgColor theme="0" tint="-0.249977111117893"/>
        <bgColor indexed="64"/>
      </patternFill>
    </fill>
    <fill>
      <patternFill patternType="solid">
        <fgColor theme="0" tint="-0.14999847407452621"/>
        <bgColor indexed="26"/>
      </patternFill>
    </fill>
    <fill>
      <patternFill patternType="solid">
        <fgColor theme="8" tint="0.59999389629810485"/>
        <bgColor indexed="64"/>
      </patternFill>
    </fill>
    <fill>
      <patternFill patternType="solid">
        <fgColor rgb="FF00B050"/>
        <bgColor indexed="64"/>
      </patternFill>
    </fill>
    <fill>
      <patternFill patternType="solid">
        <fgColor rgb="FFFFFF0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s>
  <cellStyleXfs count="6">
    <xf numFmtId="0" fontId="0" fillId="0" borderId="0"/>
    <xf numFmtId="0" fontId="3" fillId="0" borderId="0" applyNumberForma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43" fontId="2" fillId="0" borderId="14" applyBorder="0">
      <alignment horizontal="left" vertical="center" wrapText="1"/>
      <protection locked="0"/>
    </xf>
    <xf numFmtId="43" fontId="2" fillId="0" borderId="14" applyBorder="0">
      <alignment horizontal="left" vertical="center" wrapText="1"/>
      <protection locked="0"/>
    </xf>
  </cellStyleXfs>
  <cellXfs count="241">
    <xf numFmtId="0" fontId="0" fillId="0" borderId="0" xfId="0"/>
    <xf numFmtId="0" fontId="1" fillId="0" borderId="5"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0" xfId="0" applyFont="1" applyAlignment="1"/>
    <xf numFmtId="0" fontId="1" fillId="0" borderId="0" xfId="0" applyFont="1" applyProtection="1">
      <protection locked="0"/>
    </xf>
    <xf numFmtId="0" fontId="1" fillId="0" borderId="0" xfId="0" applyFont="1" applyAlignment="1" applyProtection="1">
      <alignment horizontal="center" vertical="center"/>
      <protection locked="0"/>
    </xf>
    <xf numFmtId="164" fontId="1" fillId="0" borderId="0" xfId="0" applyNumberFormat="1" applyFont="1" applyProtection="1">
      <protection locked="0"/>
    </xf>
    <xf numFmtId="49" fontId="10" fillId="2" borderId="5" xfId="0" applyNumberFormat="1" applyFont="1" applyFill="1" applyBorder="1" applyAlignment="1" applyProtection="1">
      <alignment horizontal="center" vertical="center" wrapText="1"/>
      <protection locked="0"/>
    </xf>
    <xf numFmtId="164" fontId="1" fillId="0" borderId="0" xfId="0" applyNumberFormat="1" applyFont="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0" fontId="2" fillId="0" borderId="16" xfId="0" applyFont="1" applyBorder="1" applyAlignment="1" applyProtection="1">
      <alignment horizontal="left" vertical="top" wrapText="1"/>
      <protection locked="0"/>
    </xf>
    <xf numFmtId="0" fontId="10" fillId="7" borderId="20" xfId="0" applyFont="1" applyFill="1" applyBorder="1" applyAlignment="1" applyProtection="1">
      <alignment horizontal="center" vertical="center"/>
    </xf>
    <xf numFmtId="0" fontId="10" fillId="6" borderId="14" xfId="0" applyFont="1" applyFill="1" applyBorder="1" applyAlignment="1" applyProtection="1">
      <alignment horizontal="center" vertical="center"/>
    </xf>
    <xf numFmtId="0" fontId="10" fillId="8" borderId="14" xfId="0" applyFont="1" applyFill="1" applyBorder="1" applyAlignment="1" applyProtection="1">
      <alignment horizontal="center" vertical="center"/>
    </xf>
    <xf numFmtId="0" fontId="10" fillId="6" borderId="11"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49" fontId="2" fillId="0" borderId="17" xfId="0" applyNumberFormat="1" applyFont="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xf>
    <xf numFmtId="0" fontId="10" fillId="3" borderId="6" xfId="0" applyFont="1" applyFill="1" applyBorder="1" applyAlignment="1" applyProtection="1">
      <alignment horizontal="center" vertical="center" shrinkToFit="1"/>
    </xf>
    <xf numFmtId="49" fontId="10" fillId="16" borderId="5" xfId="0" applyNumberFormat="1" applyFont="1" applyFill="1" applyBorder="1" applyAlignment="1" applyProtection="1">
      <alignment horizontal="center" vertical="center" wrapText="1"/>
    </xf>
    <xf numFmtId="49" fontId="10" fillId="16" borderId="3" xfId="0" applyNumberFormat="1" applyFont="1" applyFill="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2" fillId="0" borderId="5" xfId="0" applyFont="1" applyFill="1" applyBorder="1" applyAlignment="1" applyProtection="1">
      <alignment horizontal="center" vertical="center" wrapText="1" shrinkToFit="1"/>
    </xf>
    <xf numFmtId="0" fontId="6" fillId="0" borderId="5"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shrinkToFit="1"/>
    </xf>
    <xf numFmtId="49" fontId="10" fillId="16" borderId="6" xfId="0" applyNumberFormat="1" applyFont="1" applyFill="1" applyBorder="1" applyAlignment="1" applyProtection="1">
      <alignment horizontal="center" vertical="center" wrapText="1"/>
    </xf>
    <xf numFmtId="49" fontId="10" fillId="16" borderId="4" xfId="0" applyNumberFormat="1" applyFont="1" applyFill="1" applyBorder="1" applyAlignment="1" applyProtection="1">
      <alignment horizontal="center" vertical="center" wrapText="1"/>
    </xf>
    <xf numFmtId="49" fontId="10" fillId="2" borderId="5"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49" fontId="6" fillId="0" borderId="5" xfId="0" applyNumberFormat="1" applyFont="1" applyFill="1" applyBorder="1" applyAlignment="1" applyProtection="1">
      <alignment horizontal="center" vertical="center" wrapText="1"/>
    </xf>
    <xf numFmtId="49" fontId="6" fillId="0" borderId="10" xfId="0" applyNumberFormat="1" applyFont="1" applyFill="1" applyBorder="1" applyAlignment="1" applyProtection="1">
      <alignment horizontal="center" vertical="center" wrapText="1"/>
    </xf>
    <xf numFmtId="49" fontId="6" fillId="5" borderId="5" xfId="0" applyNumberFormat="1" applyFont="1" applyFill="1" applyBorder="1" applyAlignment="1" applyProtection="1">
      <alignment horizontal="center" vertical="center" wrapText="1"/>
    </xf>
    <xf numFmtId="49" fontId="10" fillId="16" borderId="13" xfId="0" applyNumberFormat="1"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49" fontId="6" fillId="6" borderId="10" xfId="0" applyNumberFormat="1" applyFont="1" applyFill="1" applyBorder="1" applyAlignment="1" applyProtection="1">
      <alignment horizontal="center" vertical="center" wrapText="1"/>
    </xf>
    <xf numFmtId="49" fontId="6" fillId="6" borderId="5" xfId="0" applyNumberFormat="1"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shrinkToFit="1"/>
    </xf>
    <xf numFmtId="0" fontId="1" fillId="2" borderId="13" xfId="0" applyFont="1" applyFill="1" applyBorder="1" applyAlignment="1" applyProtection="1">
      <alignment horizontal="center" vertical="center"/>
    </xf>
    <xf numFmtId="0" fontId="2" fillId="0" borderId="15" xfId="0" applyFont="1" applyFill="1" applyBorder="1" applyAlignment="1" applyProtection="1">
      <alignment horizontal="center" vertical="center" wrapText="1" shrinkToFit="1"/>
    </xf>
    <xf numFmtId="49" fontId="10" fillId="14" borderId="14" xfId="0" applyNumberFormat="1" applyFont="1" applyFill="1" applyBorder="1" applyAlignment="1" applyProtection="1">
      <alignment horizontal="center" vertical="center" wrapText="1"/>
    </xf>
    <xf numFmtId="49" fontId="10" fillId="7" borderId="10" xfId="0" applyNumberFormat="1" applyFont="1" applyFill="1" applyBorder="1" applyAlignment="1" applyProtection="1">
      <alignment horizontal="center" vertical="center" wrapText="1"/>
    </xf>
    <xf numFmtId="49" fontId="10" fillId="8" borderId="5" xfId="0" applyNumberFormat="1" applyFont="1" applyFill="1" applyBorder="1" applyAlignment="1" applyProtection="1">
      <alignment horizontal="center" vertical="center" wrapText="1"/>
    </xf>
    <xf numFmtId="49" fontId="10" fillId="8" borderId="10" xfId="0" applyNumberFormat="1" applyFont="1" applyFill="1" applyBorder="1" applyAlignment="1" applyProtection="1">
      <alignment horizontal="center" vertical="center" wrapText="1"/>
    </xf>
    <xf numFmtId="49" fontId="10" fillId="7" borderId="5" xfId="0" applyNumberFormat="1" applyFont="1" applyFill="1" applyBorder="1" applyAlignment="1" applyProtection="1">
      <alignment horizontal="center" vertical="center" wrapText="1"/>
    </xf>
    <xf numFmtId="49" fontId="10" fillId="9" borderId="5" xfId="0" applyNumberFormat="1" applyFont="1" applyFill="1" applyBorder="1" applyAlignment="1" applyProtection="1">
      <alignment horizontal="center" vertical="center" wrapText="1"/>
    </xf>
    <xf numFmtId="49" fontId="10" fillId="10" borderId="5" xfId="0" applyNumberFormat="1" applyFont="1" applyFill="1" applyBorder="1" applyAlignment="1" applyProtection="1">
      <alignment horizontal="center" vertical="center" wrapText="1"/>
    </xf>
    <xf numFmtId="49" fontId="10" fillId="11" borderId="5" xfId="0" applyNumberFormat="1" applyFont="1" applyFill="1" applyBorder="1" applyAlignment="1" applyProtection="1">
      <alignment horizontal="center" vertical="center" wrapText="1"/>
    </xf>
    <xf numFmtId="49" fontId="10" fillId="12" borderId="5" xfId="0" applyNumberFormat="1" applyFont="1" applyFill="1" applyBorder="1" applyAlignment="1" applyProtection="1">
      <alignment horizontal="center" vertical="center" wrapText="1"/>
    </xf>
    <xf numFmtId="0" fontId="10" fillId="4" borderId="5" xfId="0" applyFont="1" applyFill="1" applyBorder="1" applyAlignment="1" applyProtection="1">
      <alignment horizontal="center" vertical="center"/>
    </xf>
    <xf numFmtId="49" fontId="10" fillId="13" borderId="5" xfId="0" applyNumberFormat="1" applyFont="1" applyFill="1" applyBorder="1" applyAlignment="1" applyProtection="1">
      <alignment horizontal="center" vertical="center" wrapText="1"/>
    </xf>
    <xf numFmtId="0" fontId="2" fillId="0" borderId="0" xfId="0" applyFont="1" applyProtection="1">
      <protection locked="0"/>
    </xf>
    <xf numFmtId="0" fontId="20" fillId="0" borderId="0" xfId="0" applyFont="1" applyAlignment="1">
      <alignment horizontal="center" vertical="center"/>
    </xf>
    <xf numFmtId="0" fontId="21" fillId="0" borderId="0" xfId="0" applyFont="1" applyAlignment="1">
      <alignment vertical="center"/>
    </xf>
    <xf numFmtId="0" fontId="0" fillId="0" borderId="0" xfId="0" applyAlignment="1">
      <alignment vertical="center"/>
    </xf>
    <xf numFmtId="0" fontId="0" fillId="0" borderId="0" xfId="0" applyAlignment="1">
      <alignment horizontal="justify" vertical="center"/>
    </xf>
    <xf numFmtId="0" fontId="22" fillId="0" borderId="0" xfId="0" applyFont="1" applyAlignment="1">
      <alignment horizontal="justify" vertical="center"/>
    </xf>
    <xf numFmtId="0" fontId="24" fillId="0" borderId="0" xfId="0" applyFont="1" applyAlignment="1">
      <alignment vertical="center"/>
    </xf>
    <xf numFmtId="0" fontId="24" fillId="0" borderId="0" xfId="0" applyFont="1" applyAlignment="1">
      <alignment horizontal="justify" vertical="center"/>
    </xf>
    <xf numFmtId="0" fontId="3" fillId="0" borderId="0" xfId="1" applyAlignment="1">
      <alignment horizontal="justify" vertical="center"/>
    </xf>
    <xf numFmtId="0" fontId="23" fillId="0" borderId="0" xfId="0" applyFont="1" applyAlignment="1">
      <alignment vertical="center"/>
    </xf>
    <xf numFmtId="0" fontId="21" fillId="0" borderId="0" xfId="0" applyFont="1" applyAlignment="1">
      <alignment horizontal="center" vertical="center"/>
    </xf>
    <xf numFmtId="0" fontId="25" fillId="0" borderId="0" xfId="0" applyFont="1" applyAlignment="1">
      <alignment vertical="center"/>
    </xf>
    <xf numFmtId="0" fontId="26" fillId="0" borderId="0" xfId="0" applyFont="1" applyAlignment="1">
      <alignment horizontal="left" vertical="center" indent="5"/>
    </xf>
    <xf numFmtId="0" fontId="22" fillId="0" borderId="0" xfId="0" applyFont="1" applyAlignment="1">
      <alignment horizontal="left" vertical="center" indent="5"/>
    </xf>
    <xf numFmtId="0" fontId="0" fillId="0" borderId="0" xfId="0" applyAlignment="1">
      <alignment horizontal="left" vertical="center" indent="5"/>
    </xf>
    <xf numFmtId="0" fontId="19" fillId="0" borderId="0" xfId="0" applyFont="1" applyAlignment="1">
      <alignment horizontal="left" vertical="center" indent="5"/>
    </xf>
    <xf numFmtId="0" fontId="22" fillId="0" borderId="0" xfId="0" applyFont="1" applyAlignment="1">
      <alignment vertical="center"/>
    </xf>
    <xf numFmtId="0" fontId="13" fillId="0" borderId="0" xfId="0" applyFont="1" applyAlignment="1">
      <alignment vertical="center"/>
    </xf>
    <xf numFmtId="0" fontId="28" fillId="0" borderId="0" xfId="0" applyFont="1" applyAlignment="1">
      <alignment vertical="center"/>
    </xf>
    <xf numFmtId="0" fontId="23" fillId="0" borderId="0" xfId="0" applyFont="1" applyAlignment="1">
      <alignment horizontal="justify" vertical="center"/>
    </xf>
    <xf numFmtId="0" fontId="24" fillId="0" borderId="0" xfId="0" applyFont="1" applyAlignment="1">
      <alignment horizontal="center" vertical="center"/>
    </xf>
    <xf numFmtId="0" fontId="23" fillId="0" borderId="0" xfId="0" applyFont="1" applyAlignment="1">
      <alignment horizontal="left" vertical="center" indent="5"/>
    </xf>
    <xf numFmtId="0" fontId="30" fillId="0" borderId="0" xfId="0" applyFont="1" applyAlignment="1">
      <alignment horizontal="center" vertical="center"/>
    </xf>
    <xf numFmtId="0" fontId="29" fillId="0" borderId="0" xfId="0" applyFont="1" applyAlignment="1">
      <alignment horizontal="justify" vertical="center"/>
    </xf>
    <xf numFmtId="0" fontId="6" fillId="0" borderId="15" xfId="0" applyFont="1" applyBorder="1" applyAlignment="1">
      <alignment vertical="center" wrapText="1"/>
    </xf>
    <xf numFmtId="49" fontId="6" fillId="7" borderId="15" xfId="0" applyNumberFormat="1" applyFont="1" applyFill="1" applyBorder="1" applyAlignment="1" applyProtection="1">
      <alignment horizontal="center" vertical="center" wrapText="1"/>
    </xf>
    <xf numFmtId="49" fontId="6" fillId="8" borderId="15" xfId="0" applyNumberFormat="1" applyFont="1" applyFill="1" applyBorder="1" applyAlignment="1" applyProtection="1">
      <alignment horizontal="center" vertical="center" wrapText="1"/>
    </xf>
    <xf numFmtId="49" fontId="6" fillId="9" borderId="15" xfId="0" applyNumberFormat="1" applyFont="1" applyFill="1" applyBorder="1" applyAlignment="1" applyProtection="1">
      <alignment horizontal="center" vertical="center" wrapText="1"/>
    </xf>
    <xf numFmtId="49" fontId="6" fillId="10" borderId="15" xfId="0" applyNumberFormat="1" applyFont="1" applyFill="1" applyBorder="1" applyAlignment="1" applyProtection="1">
      <alignment horizontal="center" vertical="center" wrapText="1"/>
    </xf>
    <xf numFmtId="49" fontId="6" fillId="14" borderId="15" xfId="0" applyNumberFormat="1" applyFont="1" applyFill="1" applyBorder="1" applyAlignment="1" applyProtection="1">
      <alignment horizontal="center" vertical="center" wrapText="1"/>
    </xf>
    <xf numFmtId="49" fontId="6" fillId="11" borderId="15" xfId="0" applyNumberFormat="1" applyFont="1" applyFill="1" applyBorder="1" applyAlignment="1" applyProtection="1">
      <alignment horizontal="center" vertical="center" wrapText="1"/>
    </xf>
    <xf numFmtId="0" fontId="16" fillId="0" borderId="15" xfId="0" applyFont="1" applyBorder="1" applyAlignment="1">
      <alignment vertical="center" wrapText="1"/>
    </xf>
    <xf numFmtId="49" fontId="6" fillId="13" borderId="15" xfId="0" applyNumberFormat="1" applyFont="1" applyFill="1" applyBorder="1" applyAlignment="1" applyProtection="1">
      <alignment horizontal="center" vertical="center" wrapText="1"/>
    </xf>
    <xf numFmtId="49" fontId="6" fillId="12" borderId="15" xfId="0" applyNumberFormat="1" applyFont="1" applyFill="1" applyBorder="1" applyAlignment="1" applyProtection="1">
      <alignment horizontal="center" vertical="center" wrapText="1"/>
    </xf>
    <xf numFmtId="0" fontId="6" fillId="4" borderId="15" xfId="0" applyFont="1" applyFill="1" applyBorder="1" applyAlignment="1">
      <alignment horizontal="center" vertical="center"/>
    </xf>
    <xf numFmtId="0" fontId="7" fillId="0" borderId="13" xfId="0" applyFont="1" applyFill="1" applyBorder="1" applyAlignment="1" applyProtection="1">
      <alignment horizontal="center" vertical="center" wrapText="1" shrinkToFit="1"/>
    </xf>
    <xf numFmtId="49" fontId="10" fillId="13" borderId="15" xfId="0" applyNumberFormat="1" applyFont="1" applyFill="1" applyBorder="1" applyAlignment="1" applyProtection="1">
      <alignment horizontal="center" vertical="center" wrapText="1"/>
    </xf>
    <xf numFmtId="0" fontId="10" fillId="4" borderId="15" xfId="0" applyFont="1" applyFill="1" applyBorder="1" applyAlignment="1" applyProtection="1">
      <alignment horizontal="center" vertical="center"/>
    </xf>
    <xf numFmtId="0" fontId="7" fillId="0" borderId="15" xfId="0" applyFont="1" applyFill="1" applyBorder="1" applyAlignment="1" applyProtection="1">
      <alignment horizontal="center" vertical="center" wrapText="1" shrinkToFit="1"/>
    </xf>
    <xf numFmtId="0" fontId="2" fillId="0" borderId="18" xfId="0" applyFont="1" applyBorder="1" applyAlignment="1" applyProtection="1">
      <alignment horizontal="left" vertical="top" wrapText="1"/>
      <protection locked="0"/>
    </xf>
    <xf numFmtId="0" fontId="1" fillId="0" borderId="0" xfId="0" applyFont="1" applyAlignment="1" applyProtection="1">
      <protection locked="0"/>
    </xf>
    <xf numFmtId="0" fontId="2" fillId="0" borderId="9" xfId="0" applyFont="1" applyFill="1" applyBorder="1" applyAlignment="1" applyProtection="1">
      <alignment vertical="top" wrapText="1"/>
      <protection locked="0"/>
    </xf>
    <xf numFmtId="0" fontId="2" fillId="0" borderId="18"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9" xfId="0" applyFont="1" applyBorder="1" applyAlignment="1" applyProtection="1">
      <alignment horizontal="left" vertical="top"/>
      <protection locked="0"/>
    </xf>
    <xf numFmtId="0" fontId="2" fillId="0" borderId="18" xfId="0" applyFont="1" applyFill="1" applyBorder="1" applyAlignment="1" applyProtection="1">
      <alignment horizontal="left" vertical="center" wrapText="1"/>
      <protection locked="0"/>
    </xf>
    <xf numFmtId="0" fontId="31" fillId="0" borderId="16" xfId="0" applyFont="1" applyBorder="1" applyAlignment="1" applyProtection="1">
      <alignment horizontal="left" vertical="top"/>
      <protection locked="0"/>
    </xf>
    <xf numFmtId="0" fontId="31" fillId="0" borderId="15" xfId="0" applyFont="1" applyBorder="1" applyAlignment="1" applyProtection="1">
      <alignment horizontal="left" vertical="top"/>
      <protection locked="0"/>
    </xf>
    <xf numFmtId="0" fontId="2" fillId="0" borderId="16" xfId="0" applyFont="1" applyFill="1" applyBorder="1" applyAlignment="1" applyProtection="1">
      <alignment horizontal="left" vertical="center" wrapText="1"/>
      <protection locked="0"/>
    </xf>
    <xf numFmtId="0" fontId="2" fillId="0" borderId="10" xfId="0" applyFont="1" applyFill="1" applyBorder="1" applyAlignment="1" applyProtection="1">
      <alignment vertical="top" wrapText="1"/>
      <protection locked="0"/>
    </xf>
    <xf numFmtId="0" fontId="2" fillId="0" borderId="18" xfId="0" applyFont="1" applyBorder="1" applyAlignment="1" applyProtection="1">
      <alignment horizontal="left" vertical="center"/>
      <protection locked="0"/>
    </xf>
    <xf numFmtId="0" fontId="2" fillId="0" borderId="9" xfId="0" applyFont="1" applyBorder="1" applyAlignment="1" applyProtection="1">
      <alignment horizontal="left" vertical="top"/>
      <protection locked="0"/>
    </xf>
    <xf numFmtId="0" fontId="2" fillId="0" borderId="17"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17" xfId="0" applyFont="1" applyBorder="1" applyAlignment="1" applyProtection="1">
      <alignment horizontal="left" vertical="top"/>
      <protection locked="0"/>
    </xf>
    <xf numFmtId="0" fontId="31" fillId="0" borderId="18" xfId="0" applyFont="1" applyBorder="1" applyAlignment="1" applyProtection="1">
      <alignment horizontal="left" vertical="top"/>
      <protection locked="0"/>
    </xf>
    <xf numFmtId="0" fontId="31" fillId="0" borderId="17" xfId="0" applyFont="1" applyBorder="1" applyAlignment="1" applyProtection="1">
      <alignment horizontal="left" vertical="center"/>
      <protection locked="0"/>
    </xf>
    <xf numFmtId="0" fontId="31" fillId="0" borderId="0" xfId="0" applyFont="1" applyBorder="1" applyAlignment="1" applyProtection="1">
      <alignment horizontal="left" vertical="top"/>
      <protection locked="0"/>
    </xf>
    <xf numFmtId="0" fontId="31" fillId="0" borderId="13" xfId="0" applyFont="1" applyBorder="1" applyAlignment="1" applyProtection="1">
      <alignment horizontal="left" vertical="top" shrinkToFit="1"/>
      <protection locked="0"/>
    </xf>
    <xf numFmtId="0" fontId="2" fillId="0" borderId="9" xfId="0" applyFont="1" applyBorder="1" applyAlignment="1" applyProtection="1">
      <alignment horizontal="left" vertical="top" shrinkToFit="1"/>
      <protection locked="0"/>
    </xf>
    <xf numFmtId="0" fontId="2" fillId="0" borderId="10" xfId="0" applyFont="1" applyBorder="1" applyAlignment="1" applyProtection="1">
      <alignment horizontal="left" vertical="top"/>
      <protection locked="0"/>
    </xf>
    <xf numFmtId="0" fontId="2" fillId="0" borderId="11" xfId="0" applyFont="1" applyFill="1" applyBorder="1" applyAlignment="1" applyProtection="1">
      <alignment horizontal="center" vertical="center" wrapText="1" shrinkToFit="1"/>
    </xf>
    <xf numFmtId="0" fontId="6" fillId="0" borderId="16" xfId="0" applyFont="1" applyBorder="1" applyAlignment="1">
      <alignment horizontal="center" vertical="center" wrapText="1"/>
    </xf>
    <xf numFmtId="0" fontId="1" fillId="0" borderId="16" xfId="0" applyFont="1" applyFill="1" applyBorder="1" applyAlignment="1" applyProtection="1">
      <alignment horizontal="center" vertical="center"/>
      <protection locked="0"/>
    </xf>
    <xf numFmtId="0" fontId="6" fillId="0" borderId="10" xfId="0" applyFont="1" applyBorder="1" applyAlignment="1">
      <alignment horizontal="center" vertical="center" wrapText="1"/>
    </xf>
    <xf numFmtId="0" fontId="6" fillId="0" borderId="10" xfId="0" applyFont="1" applyFill="1" applyBorder="1" applyAlignment="1" applyProtection="1">
      <alignment horizontal="center" vertical="center" wrapText="1" shrinkToFit="1"/>
      <protection locked="0"/>
    </xf>
    <xf numFmtId="0" fontId="10" fillId="4" borderId="16" xfId="0" applyFont="1" applyFill="1" applyBorder="1" applyAlignment="1" applyProtection="1">
      <alignment horizontal="center" vertical="center"/>
    </xf>
    <xf numFmtId="0" fontId="10" fillId="4" borderId="10" xfId="0" applyFont="1" applyFill="1" applyBorder="1" applyAlignment="1" applyProtection="1">
      <alignment horizontal="center" vertical="center"/>
    </xf>
    <xf numFmtId="49" fontId="10" fillId="16" borderId="9" xfId="0" applyNumberFormat="1"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shrinkToFit="1"/>
      <protection locked="0"/>
    </xf>
    <xf numFmtId="0" fontId="6" fillId="0" borderId="17" xfId="0" applyFont="1" applyFill="1" applyBorder="1" applyAlignment="1" applyProtection="1">
      <alignment horizontal="center" vertical="center" wrapText="1" shrinkToFit="1"/>
      <protection locked="0"/>
    </xf>
    <xf numFmtId="0" fontId="6" fillId="0" borderId="5"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shrinkToFit="1"/>
      <protection locked="0"/>
    </xf>
    <xf numFmtId="0" fontId="7" fillId="0" borderId="9" xfId="0" applyFont="1" applyFill="1" applyBorder="1" applyAlignment="1" applyProtection="1">
      <alignment horizontal="center" vertical="center" wrapText="1" shrinkToFit="1"/>
    </xf>
    <xf numFmtId="49" fontId="6" fillId="6" borderId="15" xfId="0" applyNumberFormat="1" applyFont="1" applyFill="1" applyBorder="1" applyAlignment="1" applyProtection="1">
      <alignment horizontal="center" vertical="center" wrapText="1"/>
    </xf>
    <xf numFmtId="49" fontId="6" fillId="0" borderId="15" xfId="0" applyNumberFormat="1" applyFont="1" applyFill="1" applyBorder="1" applyAlignment="1" applyProtection="1">
      <alignment horizontal="center" vertical="center" wrapText="1"/>
    </xf>
    <xf numFmtId="0" fontId="32" fillId="0" borderId="15" xfId="0" applyFont="1" applyBorder="1" applyAlignment="1">
      <alignment horizontal="center" vertical="center" wrapText="1"/>
    </xf>
    <xf numFmtId="0" fontId="32" fillId="0" borderId="15" xfId="0" applyFont="1" applyFill="1" applyBorder="1" applyAlignment="1">
      <alignment horizontal="center" vertical="center" wrapText="1"/>
    </xf>
    <xf numFmtId="0" fontId="33" fillId="0" borderId="15" xfId="0" applyFont="1" applyBorder="1" applyAlignment="1">
      <alignment horizontal="center" vertical="center" wrapText="1"/>
    </xf>
    <xf numFmtId="0" fontId="32" fillId="0" borderId="15" xfId="0" applyFont="1" applyFill="1" applyBorder="1" applyAlignment="1">
      <alignment horizontal="center" vertical="top" wrapText="1"/>
    </xf>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6" fillId="0" borderId="15" xfId="0" applyFont="1" applyFill="1" applyBorder="1" applyAlignment="1">
      <alignment horizontal="center" vertical="center" wrapText="1"/>
    </xf>
    <xf numFmtId="0" fontId="6" fillId="0" borderId="15" xfId="0" applyFont="1" applyBorder="1" applyAlignment="1">
      <alignment horizontal="center" vertical="center"/>
    </xf>
    <xf numFmtId="0" fontId="1" fillId="0" borderId="15" xfId="0" applyFont="1" applyBorder="1" applyAlignment="1">
      <alignment horizontal="center" vertical="center" wrapText="1"/>
    </xf>
    <xf numFmtId="0" fontId="6" fillId="0" borderId="15" xfId="0" applyFont="1" applyFill="1" applyBorder="1" applyAlignment="1">
      <alignment horizontal="center" vertical="top" wrapText="1"/>
    </xf>
    <xf numFmtId="0" fontId="0" fillId="0" borderId="0" xfId="0" applyFont="1"/>
    <xf numFmtId="0" fontId="0" fillId="0" borderId="0" xfId="0" applyFont="1" applyFill="1"/>
    <xf numFmtId="49" fontId="15" fillId="2" borderId="15" xfId="0" applyNumberFormat="1" applyFont="1" applyFill="1" applyBorder="1" applyAlignment="1" applyProtection="1">
      <alignment horizontal="center" vertical="center" wrapText="1"/>
    </xf>
    <xf numFmtId="49" fontId="15" fillId="4" borderId="15" xfId="0" applyNumberFormat="1" applyFont="1" applyFill="1" applyBorder="1" applyAlignment="1" applyProtection="1">
      <alignment horizontal="center" vertical="center" wrapText="1"/>
    </xf>
    <xf numFmtId="49" fontId="15" fillId="18" borderId="15" xfId="0" applyNumberFormat="1" applyFont="1" applyFill="1" applyBorder="1" applyAlignment="1" applyProtection="1">
      <alignment horizontal="center" vertical="center" wrapText="1"/>
    </xf>
    <xf numFmtId="49" fontId="15" fillId="19" borderId="15" xfId="0" applyNumberFormat="1" applyFont="1" applyFill="1" applyBorder="1" applyAlignment="1" applyProtection="1">
      <alignment horizontal="center" vertical="center" wrapText="1"/>
    </xf>
    <xf numFmtId="0" fontId="36" fillId="0" borderId="15" xfId="0" applyFont="1" applyFill="1" applyBorder="1" applyAlignment="1">
      <alignment horizontal="center" vertical="top" wrapText="1"/>
    </xf>
    <xf numFmtId="49" fontId="15" fillId="16" borderId="11" xfId="0" applyNumberFormat="1" applyFont="1" applyFill="1" applyBorder="1" applyAlignment="1" applyProtection="1">
      <alignment horizontal="center" vertical="center" wrapText="1"/>
    </xf>
    <xf numFmtId="0" fontId="15" fillId="2" borderId="11" xfId="0" applyFont="1" applyFill="1" applyBorder="1" applyAlignment="1">
      <alignment horizontal="center" vertical="center"/>
    </xf>
    <xf numFmtId="0" fontId="14" fillId="4" borderId="0" xfId="0" applyFont="1" applyFill="1" applyAlignment="1">
      <alignment horizontal="center"/>
    </xf>
    <xf numFmtId="0" fontId="15" fillId="18" borderId="15" xfId="0" applyFont="1" applyFill="1" applyBorder="1" applyAlignment="1">
      <alignment horizontal="center" vertical="center" wrapText="1"/>
    </xf>
    <xf numFmtId="0" fontId="1" fillId="0" borderId="11" xfId="0" applyFont="1" applyFill="1" applyBorder="1" applyAlignment="1" applyProtection="1">
      <alignment horizontal="center" vertical="center" wrapText="1" shrinkToFit="1"/>
      <protection locked="0"/>
    </xf>
    <xf numFmtId="0" fontId="1" fillId="0" borderId="12" xfId="0" applyFont="1" applyFill="1" applyBorder="1" applyAlignment="1" applyProtection="1">
      <alignment horizontal="center" vertical="center" wrapText="1" shrinkToFit="1"/>
      <protection locked="0"/>
    </xf>
    <xf numFmtId="49" fontId="10" fillId="16" borderId="11" xfId="0" applyNumberFormat="1" applyFont="1" applyFill="1" applyBorder="1" applyAlignment="1" applyProtection="1">
      <alignment horizontal="center" vertical="center" wrapText="1"/>
    </xf>
    <xf numFmtId="49" fontId="10" fillId="16" borderId="12" xfId="0" applyNumberFormat="1"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shrinkToFit="1"/>
    </xf>
    <xf numFmtId="0" fontId="2" fillId="2" borderId="12" xfId="0" applyFont="1" applyFill="1" applyBorder="1" applyAlignment="1" applyProtection="1">
      <alignment horizontal="center" vertical="center" wrapText="1" shrinkToFit="1"/>
    </xf>
    <xf numFmtId="0" fontId="2" fillId="2" borderId="13" xfId="0" applyFont="1" applyFill="1" applyBorder="1" applyAlignment="1" applyProtection="1">
      <alignment horizontal="center" vertical="center" wrapText="1" shrinkToFit="1"/>
    </xf>
    <xf numFmtId="0" fontId="1" fillId="0" borderId="11" xfId="0" applyFont="1" applyFill="1" applyBorder="1" applyAlignment="1" applyProtection="1">
      <alignment horizontal="left" vertical="center" wrapText="1" indent="1" shrinkToFit="1"/>
      <protection locked="0"/>
    </xf>
    <xf numFmtId="0" fontId="1" fillId="0" borderId="12" xfId="0" applyFont="1" applyFill="1" applyBorder="1" applyAlignment="1" applyProtection="1">
      <alignment horizontal="left" vertical="center" wrapText="1" indent="1" shrinkToFit="1"/>
      <protection locked="0"/>
    </xf>
    <xf numFmtId="0" fontId="1" fillId="0" borderId="13" xfId="0" applyFont="1" applyFill="1" applyBorder="1" applyAlignment="1" applyProtection="1">
      <alignment horizontal="left" vertical="center" wrapText="1" indent="1" shrinkToFit="1"/>
      <protection locked="0"/>
    </xf>
    <xf numFmtId="0" fontId="2" fillId="0" borderId="11" xfId="0" applyFont="1" applyFill="1" applyBorder="1" applyAlignment="1" applyProtection="1">
      <alignment horizontal="left" vertical="center" wrapText="1" shrinkToFit="1"/>
      <protection locked="0"/>
    </xf>
    <xf numFmtId="0" fontId="2" fillId="0" borderId="12" xfId="0" applyFont="1" applyFill="1" applyBorder="1" applyAlignment="1" applyProtection="1">
      <alignment horizontal="left" vertical="center" wrapText="1" shrinkToFit="1"/>
      <protection locked="0"/>
    </xf>
    <xf numFmtId="0" fontId="2" fillId="0" borderId="13" xfId="0" applyFont="1" applyFill="1" applyBorder="1" applyAlignment="1" applyProtection="1">
      <alignment horizontal="left" vertical="center" wrapText="1" shrinkToFit="1"/>
      <protection locked="0"/>
    </xf>
    <xf numFmtId="0" fontId="2" fillId="0" borderId="11" xfId="0" applyFont="1" applyFill="1" applyBorder="1" applyAlignment="1" applyProtection="1">
      <alignment horizontal="center" vertical="center" wrapText="1" shrinkToFit="1"/>
      <protection locked="0"/>
    </xf>
    <xf numFmtId="0" fontId="2" fillId="0" borderId="12" xfId="0" applyFont="1" applyFill="1" applyBorder="1" applyAlignment="1" applyProtection="1">
      <alignment horizontal="center" vertical="center" wrapText="1" shrinkToFit="1"/>
      <protection locked="0"/>
    </xf>
    <xf numFmtId="0" fontId="2" fillId="0" borderId="13" xfId="0" applyFont="1" applyFill="1" applyBorder="1" applyAlignment="1" applyProtection="1">
      <alignment horizontal="center" vertical="center" wrapText="1" shrinkToFit="1"/>
      <protection locked="0"/>
    </xf>
    <xf numFmtId="0" fontId="2" fillId="2" borderId="8" xfId="0" applyFont="1" applyFill="1" applyBorder="1" applyAlignment="1" applyProtection="1">
      <alignment horizontal="center" vertical="center" wrapText="1" shrinkToFit="1"/>
    </xf>
    <xf numFmtId="0" fontId="2" fillId="2" borderId="9" xfId="0" applyFont="1" applyFill="1" applyBorder="1" applyAlignment="1" applyProtection="1">
      <alignment horizontal="center" vertical="center" wrapText="1" shrinkToFit="1"/>
    </xf>
    <xf numFmtId="0" fontId="13" fillId="5" borderId="14" xfId="0" applyFont="1" applyFill="1" applyBorder="1" applyAlignment="1" applyProtection="1">
      <alignment horizontal="center"/>
    </xf>
    <xf numFmtId="0" fontId="13" fillId="5" borderId="21" xfId="0" applyFont="1" applyFill="1" applyBorder="1" applyAlignment="1" applyProtection="1">
      <alignment horizontal="center"/>
    </xf>
    <xf numFmtId="0" fontId="13" fillId="5" borderId="18" xfId="0" applyFont="1" applyFill="1" applyBorder="1" applyAlignment="1" applyProtection="1">
      <alignment horizontal="center"/>
    </xf>
    <xf numFmtId="49" fontId="10" fillId="16" borderId="11" xfId="0" applyNumberFormat="1" applyFont="1" applyFill="1" applyBorder="1" applyAlignment="1" applyProtection="1">
      <alignment horizontal="center" vertical="center" wrapText="1"/>
      <protection locked="0"/>
    </xf>
    <xf numFmtId="49" fontId="10" fillId="16" borderId="12" xfId="0" applyNumberFormat="1" applyFont="1" applyFill="1" applyBorder="1" applyAlignment="1" applyProtection="1">
      <alignment horizontal="center" vertical="center" wrapText="1"/>
      <protection locked="0"/>
    </xf>
    <xf numFmtId="0" fontId="15" fillId="17" borderId="1" xfId="0" applyFont="1" applyFill="1" applyBorder="1" applyAlignment="1" applyProtection="1">
      <alignment horizontal="center" vertical="center" wrapText="1"/>
      <protection locked="0"/>
    </xf>
    <xf numFmtId="0" fontId="15" fillId="17" borderId="2" xfId="0" applyFont="1" applyFill="1" applyBorder="1" applyAlignment="1" applyProtection="1">
      <alignment horizontal="center" vertical="center" wrapText="1"/>
      <protection locked="0"/>
    </xf>
    <xf numFmtId="0" fontId="15" fillId="17" borderId="3" xfId="0" applyFont="1" applyFill="1" applyBorder="1" applyAlignment="1" applyProtection="1">
      <alignment horizontal="center" vertical="center" wrapText="1"/>
      <protection locked="0"/>
    </xf>
    <xf numFmtId="0" fontId="31" fillId="0" borderId="11" xfId="0" applyFont="1" applyBorder="1" applyAlignment="1" applyProtection="1">
      <alignment horizontal="left" vertical="top"/>
      <protection locked="0"/>
    </xf>
    <xf numFmtId="0" fontId="31" fillId="0" borderId="13" xfId="0" applyFont="1" applyBorder="1" applyAlignment="1" applyProtection="1">
      <alignment horizontal="left" vertical="top"/>
      <protection locked="0"/>
    </xf>
    <xf numFmtId="0" fontId="31" fillId="0" borderId="0" xfId="0" applyFont="1" applyBorder="1" applyAlignment="1" applyProtection="1">
      <alignment horizontal="left" vertical="center"/>
      <protection locked="0"/>
    </xf>
    <xf numFmtId="0" fontId="31" fillId="0" borderId="19" xfId="0" applyFont="1" applyBorder="1" applyAlignment="1" applyProtection="1">
      <alignment horizontal="left" vertical="center"/>
      <protection locked="0"/>
    </xf>
    <xf numFmtId="0" fontId="2" fillId="15" borderId="7" xfId="0" applyFont="1" applyFill="1" applyBorder="1" applyAlignment="1" applyProtection="1">
      <alignment horizontal="center" vertical="center"/>
    </xf>
    <xf numFmtId="0" fontId="2" fillId="15" borderId="8" xfId="0" applyFont="1" applyFill="1" applyBorder="1" applyAlignment="1" applyProtection="1">
      <alignment horizontal="center" vertical="center"/>
    </xf>
    <xf numFmtId="0" fontId="2" fillId="15" borderId="9" xfId="0" applyFont="1" applyFill="1" applyBorder="1" applyAlignment="1" applyProtection="1">
      <alignment horizontal="center" vertical="center"/>
    </xf>
    <xf numFmtId="0" fontId="31" fillId="0" borderId="14" xfId="0" applyFont="1" applyBorder="1" applyAlignment="1" applyProtection="1">
      <alignment horizontal="left" vertical="top"/>
      <protection locked="0"/>
    </xf>
    <xf numFmtId="0" fontId="31" fillId="0" borderId="18"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9"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14"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15" borderId="7" xfId="0" applyNumberFormat="1" applyFont="1" applyFill="1" applyBorder="1" applyAlignment="1" applyProtection="1">
      <alignment horizontal="center" vertical="center" wrapText="1"/>
    </xf>
    <xf numFmtId="0" fontId="2" fillId="15" borderId="8" xfId="0" applyNumberFormat="1" applyFont="1" applyFill="1" applyBorder="1" applyAlignment="1" applyProtection="1">
      <alignment horizontal="center" vertical="center" wrapText="1"/>
    </xf>
    <xf numFmtId="0" fontId="2" fillId="15" borderId="9" xfId="0" applyNumberFormat="1" applyFont="1" applyFill="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9" fontId="14" fillId="0" borderId="16" xfId="2" applyFont="1" applyBorder="1" applyAlignment="1" applyProtection="1">
      <alignment horizontal="center" vertical="center"/>
    </xf>
    <xf numFmtId="9" fontId="14" fillId="0" borderId="17" xfId="2" applyFont="1" applyBorder="1" applyAlignment="1" applyProtection="1">
      <alignment horizontal="center" vertical="center"/>
    </xf>
    <xf numFmtId="9" fontId="14" fillId="0" borderId="10" xfId="2" applyFont="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8" fillId="0" borderId="14" xfId="0" applyFont="1" applyBorder="1" applyAlignment="1" applyProtection="1">
      <alignment horizontal="center" vertical="center" wrapText="1"/>
    </xf>
    <xf numFmtId="0" fontId="18" fillId="0" borderId="18" xfId="0" applyFont="1" applyBorder="1" applyAlignment="1" applyProtection="1">
      <alignment horizontal="center" vertical="center" wrapText="1"/>
    </xf>
    <xf numFmtId="0" fontId="15" fillId="17" borderId="14" xfId="0" applyNumberFormat="1" applyFont="1" applyFill="1" applyBorder="1" applyAlignment="1" applyProtection="1">
      <alignment horizontal="center" vertical="center" wrapText="1"/>
    </xf>
    <xf numFmtId="0" fontId="15" fillId="17" borderId="18" xfId="0" applyNumberFormat="1" applyFont="1" applyFill="1" applyBorder="1" applyAlignment="1" applyProtection="1">
      <alignment horizontal="center" vertical="center" wrapText="1"/>
    </xf>
    <xf numFmtId="0" fontId="2" fillId="0" borderId="20"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4" xfId="3" applyNumberFormat="1" applyFont="1" applyFill="1" applyBorder="1" applyAlignment="1" applyProtection="1">
      <alignment horizontal="left" vertical="center" wrapText="1"/>
      <protection locked="0"/>
    </xf>
    <xf numFmtId="0" fontId="2" fillId="0" borderId="18" xfId="3" applyNumberFormat="1" applyFont="1" applyFill="1" applyBorder="1" applyAlignment="1" applyProtection="1">
      <alignment horizontal="left" vertical="center" wrapText="1"/>
      <protection locked="0"/>
    </xf>
    <xf numFmtId="0" fontId="2" fillId="15" borderId="20" xfId="0" applyFont="1" applyFill="1" applyBorder="1" applyAlignment="1" applyProtection="1">
      <alignment horizontal="center" vertical="center" wrapText="1"/>
    </xf>
    <xf numFmtId="0" fontId="2" fillId="15" borderId="0" xfId="0" applyFont="1" applyFill="1" applyBorder="1" applyAlignment="1" applyProtection="1">
      <alignment horizontal="center" vertical="center" wrapText="1"/>
    </xf>
    <xf numFmtId="0" fontId="2" fillId="15" borderId="19" xfId="0" applyFont="1" applyFill="1" applyBorder="1" applyAlignment="1" applyProtection="1">
      <alignment horizontal="center" vertical="center" wrapText="1"/>
    </xf>
    <xf numFmtId="0" fontId="2" fillId="0" borderId="14"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1" fillId="0" borderId="20" xfId="0" applyNumberFormat="1" applyFont="1" applyBorder="1" applyAlignment="1" applyProtection="1">
      <alignment vertical="center" wrapText="1"/>
      <protection locked="0"/>
    </xf>
    <xf numFmtId="0" fontId="1" fillId="0" borderId="0" xfId="0" applyNumberFormat="1" applyFont="1" applyBorder="1" applyAlignment="1" applyProtection="1">
      <alignment vertical="center" wrapText="1"/>
      <protection locked="0"/>
    </xf>
    <xf numFmtId="0" fontId="1" fillId="0" borderId="19" xfId="0" applyNumberFormat="1" applyFont="1" applyBorder="1" applyAlignment="1" applyProtection="1">
      <alignment vertical="center" wrapText="1"/>
      <protection locked="0"/>
    </xf>
    <xf numFmtId="0" fontId="2" fillId="15" borderId="14" xfId="0" applyFont="1" applyFill="1" applyBorder="1" applyAlignment="1" applyProtection="1">
      <alignment horizontal="center" vertical="center"/>
    </xf>
    <xf numFmtId="0" fontId="2" fillId="15" borderId="21" xfId="0" applyFont="1" applyFill="1" applyBorder="1" applyAlignment="1" applyProtection="1">
      <alignment horizontal="center" vertical="center"/>
    </xf>
    <xf numFmtId="0" fontId="2" fillId="15" borderId="18" xfId="0" applyFont="1" applyFill="1" applyBorder="1" applyAlignment="1" applyProtection="1">
      <alignment horizontal="center" vertical="center"/>
    </xf>
    <xf numFmtId="0" fontId="1" fillId="0" borderId="11" xfId="0" applyNumberFormat="1" applyFont="1" applyBorder="1" applyAlignment="1" applyProtection="1">
      <alignment horizontal="justify" vertical="center" wrapText="1"/>
      <protection locked="0"/>
    </xf>
    <xf numFmtId="0" fontId="1" fillId="0" borderId="12" xfId="0" applyNumberFormat="1" applyFont="1" applyBorder="1" applyAlignment="1" applyProtection="1">
      <alignment horizontal="justify" vertical="center" wrapText="1"/>
      <protection locked="0"/>
    </xf>
    <xf numFmtId="0" fontId="1" fillId="0" borderId="13" xfId="0" applyNumberFormat="1" applyFont="1" applyBorder="1" applyAlignment="1" applyProtection="1">
      <alignment horizontal="justify" vertical="center" wrapText="1"/>
      <protection locked="0"/>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10" fillId="15" borderId="11" xfId="0" applyFont="1" applyFill="1" applyBorder="1" applyAlignment="1" applyProtection="1">
      <alignment horizontal="center" vertical="center" wrapText="1" shrinkToFit="1"/>
    </xf>
    <xf numFmtId="0" fontId="10" fillId="15" borderId="12" xfId="0" applyFont="1" applyFill="1" applyBorder="1" applyAlignment="1" applyProtection="1">
      <alignment horizontal="center" vertical="center" wrapText="1" shrinkToFit="1"/>
    </xf>
    <xf numFmtId="0" fontId="10" fillId="15" borderId="13" xfId="0" applyFont="1" applyFill="1" applyBorder="1" applyAlignment="1" applyProtection="1">
      <alignment horizontal="center" vertical="center" wrapText="1" shrinkToFit="1"/>
    </xf>
    <xf numFmtId="0" fontId="2" fillId="0" borderId="7" xfId="0" applyFont="1" applyFill="1" applyBorder="1" applyAlignment="1" applyProtection="1">
      <alignment vertical="top" wrapText="1"/>
      <protection locked="0"/>
    </xf>
    <xf numFmtId="0" fontId="2" fillId="0" borderId="9" xfId="0" applyFont="1" applyFill="1" applyBorder="1" applyAlignment="1" applyProtection="1">
      <alignment vertical="top" wrapText="1"/>
      <protection locked="0"/>
    </xf>
    <xf numFmtId="0" fontId="2" fillId="0" borderId="20" xfId="0" applyFont="1" applyBorder="1" applyAlignment="1" applyProtection="1">
      <alignment horizontal="left" vertical="top"/>
      <protection locked="0"/>
    </xf>
    <xf numFmtId="0" fontId="1" fillId="0" borderId="13" xfId="0" applyFont="1" applyFill="1" applyBorder="1" applyAlignment="1" applyProtection="1">
      <alignment horizontal="center" vertical="center" wrapText="1" shrinkToFit="1"/>
      <protection locked="0"/>
    </xf>
  </cellXfs>
  <cellStyles count="6">
    <cellStyle name="Estilo 1" xfId="4"/>
    <cellStyle name="Estilo 2" xfId="5"/>
    <cellStyle name="Hiperlink" xfId="1" builtinId="8"/>
    <cellStyle name="Normal" xfId="0" builtinId="0"/>
    <cellStyle name="Porcentagem" xfId="2" builtinId="5"/>
    <cellStyle name="Vírgula"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39818</xdr:rowOff>
    </xdr:from>
    <xdr:to>
      <xdr:col>1</xdr:col>
      <xdr:colOff>1033829</xdr:colOff>
      <xdr:row>0</xdr:row>
      <xdr:rowOff>905516</xdr:rowOff>
    </xdr:to>
    <xdr:pic>
      <xdr:nvPicPr>
        <xdr:cNvPr id="4" name="Imagem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49" r="23273" b="15615"/>
        <a:stretch/>
      </xdr:blipFill>
      <xdr:spPr>
        <a:xfrm>
          <a:off x="0" y="39818"/>
          <a:ext cx="1644550" cy="865698"/>
        </a:xfrm>
        <a:prstGeom prst="rect">
          <a:avLst/>
        </a:prstGeom>
      </xdr:spPr>
    </xdr:pic>
    <xdr:clientData/>
  </xdr:twoCellAnchor>
  <xdr:twoCellAnchor editAs="oneCell">
    <xdr:from>
      <xdr:col>3</xdr:col>
      <xdr:colOff>155450</xdr:colOff>
      <xdr:row>0</xdr:row>
      <xdr:rowOff>257735</xdr:rowOff>
    </xdr:from>
    <xdr:to>
      <xdr:col>3</xdr:col>
      <xdr:colOff>1314597</xdr:colOff>
      <xdr:row>0</xdr:row>
      <xdr:rowOff>691777</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86524" y="257735"/>
          <a:ext cx="1159147" cy="434042"/>
        </a:xfrm>
        <a:prstGeom prst="rect">
          <a:avLst/>
        </a:prstGeom>
      </xdr:spPr>
    </xdr:pic>
    <xdr:clientData/>
  </xdr:twoCellAnchor>
  <xdr:twoCellAnchor editAs="oneCell">
    <xdr:from>
      <xdr:col>2</xdr:col>
      <xdr:colOff>257176</xdr:colOff>
      <xdr:row>0</xdr:row>
      <xdr:rowOff>47627</xdr:rowOff>
    </xdr:from>
    <xdr:to>
      <xdr:col>2</xdr:col>
      <xdr:colOff>1181100</xdr:colOff>
      <xdr:row>0</xdr:row>
      <xdr:rowOff>934847</xdr:rowOff>
    </xdr:to>
    <xdr:pic>
      <xdr:nvPicPr>
        <xdr:cNvPr id="5" name="Imagem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05051" y="47627"/>
          <a:ext cx="923924" cy="88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91</xdr:row>
      <xdr:rowOff>933450</xdr:rowOff>
    </xdr:from>
    <xdr:to>
      <xdr:col>2</xdr:col>
      <xdr:colOff>0</xdr:colOff>
      <xdr:row>92</xdr:row>
      <xdr:rowOff>0</xdr:rowOff>
    </xdr:to>
    <xdr:pic>
      <xdr:nvPicPr>
        <xdr:cNvPr id="3" name="Imagem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3013710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523875</xdr:colOff>
      <xdr:row>80</xdr:row>
      <xdr:rowOff>895350</xdr:rowOff>
    </xdr:from>
    <xdr:to>
      <xdr:col>1</xdr:col>
      <xdr:colOff>609600</xdr:colOff>
      <xdr:row>80</xdr:row>
      <xdr:rowOff>2819400</xdr:rowOff>
    </xdr:to>
    <xdr:pic>
      <xdr:nvPicPr>
        <xdr:cNvPr id="4" name="Imagem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3475" y="19564350"/>
          <a:ext cx="5334000"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eioambiente.mg.gov.b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67"/>
  <sheetViews>
    <sheetView tabSelected="1" view="pageBreakPreview" zoomScaleNormal="130" zoomScaleSheetLayoutView="100" workbookViewId="0">
      <selection activeCell="N1" sqref="N1"/>
    </sheetView>
  </sheetViews>
  <sheetFormatPr defaultColWidth="9.140625" defaultRowHeight="12.75" x14ac:dyDescent="0.2"/>
  <cols>
    <col min="1" max="1" width="8.5703125" style="53" customWidth="1"/>
    <col min="2" max="2" width="22.140625" style="4" customWidth="1"/>
    <col min="3" max="3" width="30.140625" style="4" customWidth="1"/>
    <col min="4" max="4" width="23" style="4" customWidth="1"/>
    <col min="5" max="5" width="9.140625" style="4" hidden="1" customWidth="1"/>
    <col min="6" max="7" width="9.140625" style="5" hidden="1" customWidth="1"/>
    <col min="8" max="8" width="5.7109375" style="5" hidden="1" customWidth="1"/>
    <col min="9" max="9" width="2.7109375" style="4" hidden="1" customWidth="1"/>
    <col min="10" max="12" width="9.140625" style="4" hidden="1" customWidth="1"/>
    <col min="13" max="15" width="9.140625" style="4" customWidth="1"/>
    <col min="16" max="17" width="9.140625" style="4"/>
    <col min="18" max="18" width="19.5703125" style="4" customWidth="1"/>
    <col min="19" max="16384" width="9.140625" style="4"/>
  </cols>
  <sheetData>
    <row r="1" spans="1:8" ht="77.25" customHeight="1" x14ac:dyDescent="0.25">
      <c r="A1" s="169"/>
      <c r="B1" s="170"/>
      <c r="C1" s="170"/>
      <c r="D1" s="171"/>
    </row>
    <row r="2" spans="1:8" ht="15.75" customHeight="1" x14ac:dyDescent="0.2">
      <c r="A2" s="214" t="s">
        <v>25</v>
      </c>
      <c r="B2" s="215"/>
      <c r="C2" s="101" t="s">
        <v>29</v>
      </c>
      <c r="D2" s="98" t="s">
        <v>26</v>
      </c>
    </row>
    <row r="3" spans="1:8" ht="24" customHeight="1" x14ac:dyDescent="0.2">
      <c r="A3" s="237"/>
      <c r="B3" s="238"/>
      <c r="C3" s="102"/>
      <c r="D3" s="94"/>
    </row>
    <row r="4" spans="1:8" ht="30.75" customHeight="1" x14ac:dyDescent="0.2">
      <c r="A4" s="216" t="s">
        <v>13</v>
      </c>
      <c r="B4" s="217"/>
      <c r="C4" s="217"/>
      <c r="D4" s="218"/>
    </row>
    <row r="5" spans="1:8" s="93" customFormat="1" ht="18" customHeight="1" x14ac:dyDescent="0.2">
      <c r="A5" s="219" t="s">
        <v>212</v>
      </c>
      <c r="B5" s="220"/>
      <c r="C5" s="221"/>
      <c r="D5" s="103" t="s">
        <v>15</v>
      </c>
      <c r="F5" s="5"/>
      <c r="G5" s="5"/>
      <c r="H5" s="5"/>
    </row>
    <row r="6" spans="1:8" s="93" customFormat="1" ht="24.95" customHeight="1" x14ac:dyDescent="0.2">
      <c r="A6" s="239"/>
      <c r="B6" s="186"/>
      <c r="C6" s="187"/>
      <c r="D6" s="97"/>
      <c r="F6" s="5"/>
      <c r="G6" s="5"/>
      <c r="H6" s="5"/>
    </row>
    <row r="7" spans="1:8" ht="17.100000000000001" customHeight="1" x14ac:dyDescent="0.2">
      <c r="A7" s="190" t="s">
        <v>203</v>
      </c>
      <c r="B7" s="192"/>
      <c r="C7" s="192"/>
      <c r="D7" s="191"/>
    </row>
    <row r="8" spans="1:8" ht="24.95" customHeight="1" x14ac:dyDescent="0.2">
      <c r="A8" s="208"/>
      <c r="B8" s="210"/>
      <c r="C8" s="210"/>
      <c r="D8" s="209"/>
    </row>
    <row r="9" spans="1:8" ht="17.100000000000001" customHeight="1" x14ac:dyDescent="0.2">
      <c r="A9" s="190" t="s">
        <v>16</v>
      </c>
      <c r="B9" s="192"/>
      <c r="C9" s="192"/>
      <c r="D9" s="92" t="s">
        <v>273</v>
      </c>
    </row>
    <row r="10" spans="1:8" ht="24.95" customHeight="1" x14ac:dyDescent="0.2">
      <c r="A10" s="208"/>
      <c r="B10" s="210"/>
      <c r="C10" s="210"/>
      <c r="D10" s="106"/>
    </row>
    <row r="11" spans="1:8" ht="17.100000000000001" customHeight="1" x14ac:dyDescent="0.2">
      <c r="A11" s="190" t="s">
        <v>10</v>
      </c>
      <c r="B11" s="191"/>
      <c r="C11" s="10" t="s">
        <v>11</v>
      </c>
      <c r="D11" s="95" t="s">
        <v>14</v>
      </c>
    </row>
    <row r="12" spans="1:8" ht="24.95" customHeight="1" x14ac:dyDescent="0.2">
      <c r="A12" s="208"/>
      <c r="B12" s="209"/>
      <c r="C12" s="105"/>
      <c r="D12" s="97"/>
    </row>
    <row r="13" spans="1:8" ht="17.100000000000001" customHeight="1" x14ac:dyDescent="0.2">
      <c r="A13" s="190" t="s">
        <v>12</v>
      </c>
      <c r="B13" s="192"/>
      <c r="C13" s="192"/>
      <c r="D13" s="191"/>
    </row>
    <row r="14" spans="1:8" ht="24.95" customHeight="1" x14ac:dyDescent="0.2">
      <c r="A14" s="208"/>
      <c r="B14" s="210"/>
      <c r="C14" s="210"/>
      <c r="D14" s="209"/>
    </row>
    <row r="15" spans="1:8" ht="17.100000000000001" customHeight="1" x14ac:dyDescent="0.2">
      <c r="A15" s="190" t="s">
        <v>17</v>
      </c>
      <c r="B15" s="192"/>
      <c r="C15" s="192"/>
      <c r="D15" s="191"/>
    </row>
    <row r="16" spans="1:8" ht="58.5" customHeight="1" x14ac:dyDescent="0.2">
      <c r="A16" s="211"/>
      <c r="B16" s="212"/>
      <c r="C16" s="212"/>
      <c r="D16" s="213"/>
    </row>
    <row r="17" spans="1:9" ht="30" customHeight="1" x14ac:dyDescent="0.2">
      <c r="A17" s="193" t="s">
        <v>206</v>
      </c>
      <c r="B17" s="194"/>
      <c r="C17" s="194"/>
      <c r="D17" s="195"/>
    </row>
    <row r="18" spans="1:9" ht="30.75" customHeight="1" x14ac:dyDescent="0.2">
      <c r="A18" s="202" t="s">
        <v>207</v>
      </c>
      <c r="B18" s="203"/>
      <c r="C18" s="15" t="s">
        <v>202</v>
      </c>
      <c r="D18" s="16" t="s">
        <v>204</v>
      </c>
    </row>
    <row r="19" spans="1:9" ht="38.25" customHeight="1" x14ac:dyDescent="0.2">
      <c r="A19" s="11"/>
      <c r="B19" s="12" t="s">
        <v>193</v>
      </c>
      <c r="C19" s="196" t="s">
        <v>278</v>
      </c>
      <c r="D19" s="199">
        <f>F263/100</f>
        <v>1</v>
      </c>
      <c r="E19" s="6"/>
      <c r="F19" s="5" t="s">
        <v>224</v>
      </c>
    </row>
    <row r="20" spans="1:9" ht="38.25" customHeight="1" x14ac:dyDescent="0.2">
      <c r="A20" s="13"/>
      <c r="B20" s="12" t="s">
        <v>194</v>
      </c>
      <c r="C20" s="197"/>
      <c r="D20" s="200"/>
      <c r="F20" s="174">
        <f>SUM(F37,F46,F64,F66,F74,F89,F102,F109,F114,F116,F118,F120,F122,F124,F128,F142,F156,F158,F160,F179,F181,F183,F185,F187,F189,F191,F193,F195,F197,F215,F219,F226,F228,F230,F237,F243,F245)</f>
        <v>37</v>
      </c>
      <c r="G20" s="175"/>
      <c r="H20" s="175"/>
      <c r="I20" s="176"/>
    </row>
    <row r="21" spans="1:9" ht="80.25" customHeight="1" x14ac:dyDescent="0.2">
      <c r="A21" s="42"/>
      <c r="B21" s="14" t="s">
        <v>195</v>
      </c>
      <c r="C21" s="198"/>
      <c r="D21" s="201"/>
    </row>
    <row r="22" spans="1:9" ht="27.75" customHeight="1" x14ac:dyDescent="0.2">
      <c r="A22" s="204" t="s">
        <v>205</v>
      </c>
      <c r="B22" s="205"/>
      <c r="C22" s="206" t="str">
        <f>IF(F20&lt;37,"HÁ ITENS OBRIGATÓRIOS NÃO CUMPRIDOS!","ITENS OBRIGATÓRIOS CUMPRIDOS")</f>
        <v>ITENS OBRIGATÓRIOS CUMPRIDOS</v>
      </c>
      <c r="D22" s="207"/>
    </row>
    <row r="23" spans="1:9" ht="17.100000000000001" customHeight="1" x14ac:dyDescent="0.2">
      <c r="A23" s="177" t="s">
        <v>18</v>
      </c>
      <c r="B23" s="178"/>
      <c r="C23" s="100" t="s">
        <v>276</v>
      </c>
      <c r="D23" s="111" t="s">
        <v>277</v>
      </c>
    </row>
    <row r="24" spans="1:9" ht="24.95" customHeight="1" x14ac:dyDescent="0.2">
      <c r="A24" s="188"/>
      <c r="B24" s="189"/>
      <c r="C24" s="113"/>
      <c r="D24" s="112"/>
    </row>
    <row r="25" spans="1:9" ht="17.100000000000001" customHeight="1" x14ac:dyDescent="0.2">
      <c r="A25" s="179" t="s">
        <v>19</v>
      </c>
      <c r="B25" s="180"/>
      <c r="C25" s="109" t="s">
        <v>276</v>
      </c>
      <c r="D25" s="110" t="s">
        <v>277</v>
      </c>
    </row>
    <row r="26" spans="1:9" ht="24.95" customHeight="1" x14ac:dyDescent="0.2">
      <c r="A26" s="186"/>
      <c r="B26" s="187"/>
      <c r="C26" s="107"/>
      <c r="D26" s="96"/>
    </row>
    <row r="27" spans="1:9" ht="17.100000000000001" customHeight="1" x14ac:dyDescent="0.2">
      <c r="A27" s="184" t="s">
        <v>27</v>
      </c>
      <c r="B27" s="185"/>
      <c r="C27" s="99" t="s">
        <v>279</v>
      </c>
      <c r="D27" s="108" t="s">
        <v>277</v>
      </c>
    </row>
    <row r="28" spans="1:9" ht="24.95" customHeight="1" x14ac:dyDescent="0.2">
      <c r="A28" s="188"/>
      <c r="B28" s="189"/>
      <c r="C28" s="113"/>
      <c r="D28" s="104"/>
    </row>
    <row r="29" spans="1:9" ht="29.25" customHeight="1" x14ac:dyDescent="0.2">
      <c r="A29" s="181" t="s">
        <v>20</v>
      </c>
      <c r="B29" s="182"/>
      <c r="C29" s="182"/>
      <c r="D29" s="183"/>
    </row>
    <row r="30" spans="1:9" ht="83.85" customHeight="1" x14ac:dyDescent="0.2">
      <c r="A30" s="222"/>
      <c r="B30" s="223"/>
      <c r="C30" s="223"/>
      <c r="D30" s="224"/>
    </row>
    <row r="31" spans="1:9" ht="29.25" customHeight="1" x14ac:dyDescent="0.2">
      <c r="A31" s="225" t="s">
        <v>28</v>
      </c>
      <c r="B31" s="226"/>
      <c r="C31" s="226"/>
      <c r="D31" s="227"/>
    </row>
    <row r="32" spans="1:9" ht="83.85" customHeight="1" x14ac:dyDescent="0.2">
      <c r="A32" s="228"/>
      <c r="B32" s="229"/>
      <c r="C32" s="229"/>
      <c r="D32" s="230"/>
    </row>
    <row r="33" spans="1:8" ht="30" customHeight="1" x14ac:dyDescent="0.2">
      <c r="A33" s="231" t="s">
        <v>635</v>
      </c>
      <c r="B33" s="232"/>
      <c r="C33" s="232"/>
      <c r="D33" s="233"/>
    </row>
    <row r="34" spans="1:8" ht="27.75" customHeight="1" x14ac:dyDescent="0.2">
      <c r="A34" s="234" t="s">
        <v>201</v>
      </c>
      <c r="B34" s="235"/>
      <c r="C34" s="235"/>
      <c r="D34" s="236"/>
    </row>
    <row r="35" spans="1:8" ht="31.5" customHeight="1" x14ac:dyDescent="0.2">
      <c r="A35" s="17" t="s">
        <v>21</v>
      </c>
      <c r="B35" s="18" t="s">
        <v>0</v>
      </c>
      <c r="C35" s="17" t="s">
        <v>22</v>
      </c>
      <c r="D35" s="19" t="s">
        <v>23</v>
      </c>
    </row>
    <row r="36" spans="1:8" ht="25.5" customHeight="1" x14ac:dyDescent="0.2">
      <c r="A36" s="20" t="s">
        <v>30</v>
      </c>
      <c r="B36" s="153" t="s">
        <v>31</v>
      </c>
      <c r="C36" s="154"/>
      <c r="D36" s="21"/>
    </row>
    <row r="37" spans="1:8" ht="129" customHeight="1" x14ac:dyDescent="0.2">
      <c r="A37" s="43" t="s">
        <v>32</v>
      </c>
      <c r="B37" s="22" t="s">
        <v>33</v>
      </c>
      <c r="C37" s="23" t="s">
        <v>34</v>
      </c>
      <c r="D37" s="2">
        <v>1</v>
      </c>
      <c r="F37" s="5">
        <f>D37</f>
        <v>1</v>
      </c>
      <c r="G37" s="5">
        <v>3</v>
      </c>
      <c r="H37" s="5">
        <f>F37*G37</f>
        <v>3</v>
      </c>
    </row>
    <row r="38" spans="1:8" ht="47.25" customHeight="1" x14ac:dyDescent="0.2">
      <c r="A38" s="24" t="s">
        <v>24</v>
      </c>
      <c r="B38" s="151"/>
      <c r="C38" s="152"/>
      <c r="D38" s="88">
        <f>D37</f>
        <v>1</v>
      </c>
    </row>
    <row r="39" spans="1:8" ht="76.5" customHeight="1" x14ac:dyDescent="0.2">
      <c r="A39" s="44" t="s">
        <v>35</v>
      </c>
      <c r="B39" s="25" t="s">
        <v>36</v>
      </c>
      <c r="C39" s="25" t="s">
        <v>37</v>
      </c>
      <c r="D39" s="1">
        <v>1</v>
      </c>
      <c r="F39" s="5">
        <f>D39</f>
        <v>1</v>
      </c>
      <c r="G39" s="5">
        <v>2</v>
      </c>
      <c r="H39" s="5">
        <f>F39*G39</f>
        <v>2</v>
      </c>
    </row>
    <row r="40" spans="1:8" ht="47.25" customHeight="1" x14ac:dyDescent="0.2">
      <c r="A40" s="26" t="s">
        <v>24</v>
      </c>
      <c r="B40" s="151"/>
      <c r="C40" s="152"/>
      <c r="D40" s="88">
        <f>D39</f>
        <v>1</v>
      </c>
    </row>
    <row r="41" spans="1:8" ht="25.5" customHeight="1" x14ac:dyDescent="0.2">
      <c r="A41" s="20" t="s">
        <v>38</v>
      </c>
      <c r="B41" s="153" t="s">
        <v>39</v>
      </c>
      <c r="C41" s="154"/>
      <c r="D41" s="21"/>
    </row>
    <row r="42" spans="1:8" ht="70.5" customHeight="1" x14ac:dyDescent="0.2">
      <c r="A42" s="45" t="s">
        <v>40</v>
      </c>
      <c r="B42" s="22" t="s">
        <v>41</v>
      </c>
      <c r="C42" s="22" t="s">
        <v>42</v>
      </c>
      <c r="D42" s="2">
        <v>1</v>
      </c>
      <c r="F42" s="5">
        <f>D42</f>
        <v>1</v>
      </c>
      <c r="G42" s="5">
        <v>2</v>
      </c>
      <c r="H42" s="5">
        <f>F42*G42</f>
        <v>2</v>
      </c>
    </row>
    <row r="43" spans="1:8" ht="47.25" customHeight="1" x14ac:dyDescent="0.2">
      <c r="A43" s="24" t="s">
        <v>24</v>
      </c>
      <c r="B43" s="151"/>
      <c r="C43" s="152"/>
      <c r="D43" s="88">
        <f>D42</f>
        <v>1</v>
      </c>
    </row>
    <row r="44" spans="1:8" ht="39.75" customHeight="1" x14ac:dyDescent="0.2">
      <c r="A44" s="44" t="s">
        <v>43</v>
      </c>
      <c r="B44" s="25" t="s">
        <v>44</v>
      </c>
      <c r="C44" s="25" t="s">
        <v>45</v>
      </c>
      <c r="D44" s="1">
        <v>1</v>
      </c>
      <c r="F44" s="5">
        <f>D44</f>
        <v>1</v>
      </c>
      <c r="G44" s="5">
        <v>2</v>
      </c>
      <c r="H44" s="5">
        <f>F44*G44</f>
        <v>2</v>
      </c>
    </row>
    <row r="45" spans="1:8" ht="47.25" customHeight="1" x14ac:dyDescent="0.2">
      <c r="A45" s="24" t="s">
        <v>24</v>
      </c>
      <c r="B45" s="151"/>
      <c r="C45" s="152"/>
      <c r="D45" s="88">
        <f>D44</f>
        <v>1</v>
      </c>
    </row>
    <row r="46" spans="1:8" ht="93.75" customHeight="1" x14ac:dyDescent="0.2">
      <c r="A46" s="46" t="s">
        <v>46</v>
      </c>
      <c r="B46" s="25" t="s">
        <v>47</v>
      </c>
      <c r="C46" s="25" t="s">
        <v>200</v>
      </c>
      <c r="D46" s="1">
        <v>1</v>
      </c>
      <c r="F46" s="5">
        <f>D46</f>
        <v>1</v>
      </c>
      <c r="G46" s="5">
        <v>3</v>
      </c>
      <c r="H46" s="5">
        <f>F46*G46</f>
        <v>3</v>
      </c>
    </row>
    <row r="47" spans="1:8" ht="45.2" customHeight="1" x14ac:dyDescent="0.2">
      <c r="A47" s="26" t="s">
        <v>24</v>
      </c>
      <c r="B47" s="151"/>
      <c r="C47" s="152"/>
      <c r="D47" s="88">
        <f>D46</f>
        <v>1</v>
      </c>
    </row>
    <row r="48" spans="1:8" ht="25.5" customHeight="1" x14ac:dyDescent="0.2">
      <c r="A48" s="27" t="s">
        <v>48</v>
      </c>
      <c r="B48" s="153" t="s">
        <v>49</v>
      </c>
      <c r="C48" s="154"/>
      <c r="D48" s="28"/>
    </row>
    <row r="49" spans="1:18" ht="25.5" customHeight="1" x14ac:dyDescent="0.2">
      <c r="A49" s="29" t="s">
        <v>50</v>
      </c>
      <c r="B49" s="153" t="s">
        <v>51</v>
      </c>
      <c r="C49" s="154"/>
      <c r="D49" s="21"/>
    </row>
    <row r="50" spans="1:18" ht="97.5" customHeight="1" x14ac:dyDescent="0.2">
      <c r="A50" s="45" t="s">
        <v>52</v>
      </c>
      <c r="B50" s="30" t="s">
        <v>53</v>
      </c>
      <c r="C50" s="25" t="s">
        <v>280</v>
      </c>
      <c r="D50" s="2">
        <v>1</v>
      </c>
      <c r="F50" s="5">
        <f>D50</f>
        <v>1</v>
      </c>
      <c r="G50" s="5">
        <v>2</v>
      </c>
      <c r="H50" s="5">
        <f>F50*G50</f>
        <v>2</v>
      </c>
    </row>
    <row r="51" spans="1:18" ht="47.25" customHeight="1" x14ac:dyDescent="0.2">
      <c r="A51" s="24" t="s">
        <v>24</v>
      </c>
      <c r="B51" s="151"/>
      <c r="C51" s="152"/>
      <c r="D51" s="88">
        <f>D50</f>
        <v>1</v>
      </c>
    </row>
    <row r="52" spans="1:18" ht="127.5" x14ac:dyDescent="0.2">
      <c r="A52" s="47" t="s">
        <v>54</v>
      </c>
      <c r="B52" s="31" t="s">
        <v>55</v>
      </c>
      <c r="C52" s="124" t="s">
        <v>214</v>
      </c>
      <c r="D52" s="1">
        <v>1</v>
      </c>
      <c r="F52" s="5">
        <f>D52</f>
        <v>1</v>
      </c>
      <c r="G52" s="5">
        <v>1</v>
      </c>
      <c r="H52" s="5">
        <f>F52*G52</f>
        <v>1</v>
      </c>
      <c r="M52" s="31"/>
    </row>
    <row r="53" spans="1:18" ht="47.25" customHeight="1" x14ac:dyDescent="0.2">
      <c r="A53" s="24" t="s">
        <v>24</v>
      </c>
      <c r="B53" s="151"/>
      <c r="C53" s="152"/>
      <c r="D53" s="88">
        <f>D52</f>
        <v>1</v>
      </c>
      <c r="R53" s="124"/>
    </row>
    <row r="54" spans="1:18" ht="47.25" customHeight="1" x14ac:dyDescent="0.2">
      <c r="A54" s="47" t="s">
        <v>56</v>
      </c>
      <c r="B54" s="31" t="s">
        <v>57</v>
      </c>
      <c r="C54" s="31" t="s">
        <v>58</v>
      </c>
      <c r="D54" s="1">
        <v>1</v>
      </c>
      <c r="F54" s="5">
        <f>D54</f>
        <v>1</v>
      </c>
      <c r="G54" s="5">
        <v>1</v>
      </c>
      <c r="H54" s="5">
        <f>F54*G54</f>
        <v>1</v>
      </c>
    </row>
    <row r="55" spans="1:18" ht="47.25" customHeight="1" x14ac:dyDescent="0.2">
      <c r="A55" s="26" t="s">
        <v>24</v>
      </c>
      <c r="B55" s="151"/>
      <c r="C55" s="152"/>
      <c r="D55" s="88">
        <f>D54</f>
        <v>1</v>
      </c>
    </row>
    <row r="56" spans="1:18" ht="26.25" customHeight="1" x14ac:dyDescent="0.2">
      <c r="A56" s="29" t="s">
        <v>59</v>
      </c>
      <c r="B56" s="153" t="s">
        <v>60</v>
      </c>
      <c r="C56" s="154"/>
      <c r="D56" s="21"/>
    </row>
    <row r="57" spans="1:18" ht="54.75" customHeight="1" x14ac:dyDescent="0.2">
      <c r="A57" s="45" t="s">
        <v>61</v>
      </c>
      <c r="B57" s="22" t="s">
        <v>62</v>
      </c>
      <c r="C57" s="22" t="s">
        <v>63</v>
      </c>
      <c r="D57" s="2">
        <v>1</v>
      </c>
      <c r="F57" s="5">
        <f>D57</f>
        <v>1</v>
      </c>
      <c r="G57" s="5">
        <v>2</v>
      </c>
      <c r="H57" s="5">
        <f>F57*G57</f>
        <v>2</v>
      </c>
    </row>
    <row r="58" spans="1:18" ht="47.25" customHeight="1" x14ac:dyDescent="0.2">
      <c r="A58" s="24" t="s">
        <v>24</v>
      </c>
      <c r="B58" s="151"/>
      <c r="C58" s="152"/>
      <c r="D58" s="88">
        <f>D57</f>
        <v>1</v>
      </c>
    </row>
    <row r="59" spans="1:18" ht="54.75" customHeight="1" x14ac:dyDescent="0.2">
      <c r="A59" s="44" t="s">
        <v>64</v>
      </c>
      <c r="B59" s="25" t="s">
        <v>65</v>
      </c>
      <c r="C59" s="25" t="s">
        <v>66</v>
      </c>
      <c r="D59" s="1">
        <v>1</v>
      </c>
      <c r="F59" s="5">
        <f>D59</f>
        <v>1</v>
      </c>
      <c r="G59" s="5">
        <v>2</v>
      </c>
      <c r="H59" s="5">
        <f>F59*G59</f>
        <v>2</v>
      </c>
    </row>
    <row r="60" spans="1:18" ht="47.25" customHeight="1" x14ac:dyDescent="0.2">
      <c r="A60" s="24" t="s">
        <v>24</v>
      </c>
      <c r="B60" s="151"/>
      <c r="C60" s="152"/>
      <c r="D60" s="88">
        <f>D59</f>
        <v>1</v>
      </c>
    </row>
    <row r="61" spans="1:18" ht="69" customHeight="1" x14ac:dyDescent="0.2">
      <c r="A61" s="44" t="s">
        <v>67</v>
      </c>
      <c r="B61" s="25" t="s">
        <v>68</v>
      </c>
      <c r="C61" s="25" t="s">
        <v>69</v>
      </c>
      <c r="D61" s="1">
        <v>1</v>
      </c>
      <c r="F61" s="5">
        <f>D61</f>
        <v>1</v>
      </c>
      <c r="G61" s="5">
        <v>2</v>
      </c>
      <c r="H61" s="5">
        <f>F61*G61</f>
        <v>2</v>
      </c>
    </row>
    <row r="62" spans="1:18" ht="47.25" customHeight="1" x14ac:dyDescent="0.2">
      <c r="A62" s="26" t="s">
        <v>24</v>
      </c>
      <c r="B62" s="151"/>
      <c r="C62" s="152"/>
      <c r="D62" s="88">
        <f>D61</f>
        <v>1</v>
      </c>
    </row>
    <row r="63" spans="1:18" ht="24.75" customHeight="1" x14ac:dyDescent="0.2">
      <c r="A63" s="7" t="s">
        <v>70</v>
      </c>
      <c r="B63" s="172" t="s">
        <v>71</v>
      </c>
      <c r="C63" s="173"/>
      <c r="D63" s="21"/>
    </row>
    <row r="64" spans="1:18" ht="96" customHeight="1" x14ac:dyDescent="0.2">
      <c r="A64" s="43" t="s">
        <v>72</v>
      </c>
      <c r="B64" s="32" t="s">
        <v>73</v>
      </c>
      <c r="C64" s="32" t="s">
        <v>275</v>
      </c>
      <c r="D64" s="2">
        <v>1</v>
      </c>
      <c r="F64" s="5">
        <f>D64</f>
        <v>1</v>
      </c>
      <c r="G64" s="5">
        <v>3</v>
      </c>
      <c r="H64" s="5">
        <f>F64*G64</f>
        <v>3</v>
      </c>
    </row>
    <row r="65" spans="1:8" ht="47.25" customHeight="1" x14ac:dyDescent="0.2">
      <c r="A65" s="24" t="s">
        <v>24</v>
      </c>
      <c r="B65" s="151"/>
      <c r="C65" s="152"/>
      <c r="D65" s="88">
        <f>D64</f>
        <v>1</v>
      </c>
    </row>
    <row r="66" spans="1:8" ht="50.25" customHeight="1" x14ac:dyDescent="0.2">
      <c r="A66" s="48" t="s">
        <v>74</v>
      </c>
      <c r="B66" s="25" t="s">
        <v>75</v>
      </c>
      <c r="C66" s="25" t="s">
        <v>76</v>
      </c>
      <c r="D66" s="1">
        <v>1</v>
      </c>
      <c r="F66" s="5">
        <f>D66</f>
        <v>1</v>
      </c>
      <c r="G66" s="5">
        <v>3</v>
      </c>
      <c r="H66" s="5">
        <f>F66*G66</f>
        <v>3</v>
      </c>
    </row>
    <row r="67" spans="1:8" ht="47.25" customHeight="1" x14ac:dyDescent="0.2">
      <c r="A67" s="24" t="s">
        <v>24</v>
      </c>
      <c r="B67" s="151"/>
      <c r="C67" s="152"/>
      <c r="D67" s="88">
        <f>D66</f>
        <v>1</v>
      </c>
    </row>
    <row r="68" spans="1:8" ht="51.75" customHeight="1" x14ac:dyDescent="0.2">
      <c r="A68" s="44" t="s">
        <v>77</v>
      </c>
      <c r="B68" s="25" t="s">
        <v>78</v>
      </c>
      <c r="C68" s="25" t="s">
        <v>79</v>
      </c>
      <c r="D68" s="1">
        <v>1</v>
      </c>
      <c r="F68" s="5">
        <f>D68</f>
        <v>1</v>
      </c>
      <c r="G68" s="5">
        <v>2</v>
      </c>
      <c r="H68" s="5">
        <f>F68*G68</f>
        <v>2</v>
      </c>
    </row>
    <row r="69" spans="1:8" ht="47.25" customHeight="1" x14ac:dyDescent="0.2">
      <c r="A69" s="24" t="s">
        <v>24</v>
      </c>
      <c r="B69" s="151"/>
      <c r="C69" s="152"/>
      <c r="D69" s="88">
        <f>D68</f>
        <v>1</v>
      </c>
    </row>
    <row r="70" spans="1:8" ht="91.5" customHeight="1" x14ac:dyDescent="0.2">
      <c r="A70" s="47" t="s">
        <v>80</v>
      </c>
      <c r="B70" s="31" t="s">
        <v>81</v>
      </c>
      <c r="C70" s="31" t="s">
        <v>82</v>
      </c>
      <c r="D70" s="1">
        <v>1</v>
      </c>
      <c r="F70" s="5">
        <f>D70</f>
        <v>1</v>
      </c>
      <c r="G70" s="5">
        <v>1</v>
      </c>
      <c r="H70" s="5">
        <f>F70*G70</f>
        <v>1</v>
      </c>
    </row>
    <row r="71" spans="1:8" ht="47.25" customHeight="1" x14ac:dyDescent="0.2">
      <c r="A71" s="24" t="s">
        <v>24</v>
      </c>
      <c r="B71" s="151"/>
      <c r="C71" s="152"/>
      <c r="D71" s="88">
        <f>D70</f>
        <v>1</v>
      </c>
    </row>
    <row r="72" spans="1:8" ht="91.5" customHeight="1" x14ac:dyDescent="0.2">
      <c r="A72" s="44" t="s">
        <v>83</v>
      </c>
      <c r="B72" s="31" t="s">
        <v>84</v>
      </c>
      <c r="C72" s="31" t="s">
        <v>215</v>
      </c>
      <c r="D72" s="1">
        <v>1</v>
      </c>
      <c r="F72" s="5">
        <f>D72</f>
        <v>1</v>
      </c>
      <c r="G72" s="5">
        <v>2</v>
      </c>
      <c r="H72" s="5">
        <f>F72*G72</f>
        <v>2</v>
      </c>
    </row>
    <row r="73" spans="1:8" ht="47.25" customHeight="1" x14ac:dyDescent="0.2">
      <c r="A73" s="24" t="s">
        <v>24</v>
      </c>
      <c r="B73" s="151"/>
      <c r="C73" s="152"/>
      <c r="D73" s="88">
        <f>D72</f>
        <v>1</v>
      </c>
    </row>
    <row r="74" spans="1:8" ht="107.25" customHeight="1" x14ac:dyDescent="0.2">
      <c r="A74" s="46" t="s">
        <v>85</v>
      </c>
      <c r="B74" s="31" t="s">
        <v>86</v>
      </c>
      <c r="C74" s="31" t="s">
        <v>216</v>
      </c>
      <c r="D74" s="1">
        <v>1</v>
      </c>
      <c r="F74" s="5">
        <f>D74</f>
        <v>1</v>
      </c>
      <c r="G74" s="5">
        <v>3</v>
      </c>
      <c r="H74" s="5">
        <f>F74*G74</f>
        <v>3</v>
      </c>
    </row>
    <row r="75" spans="1:8" ht="47.25" customHeight="1" x14ac:dyDescent="0.2">
      <c r="A75" s="24" t="s">
        <v>24</v>
      </c>
      <c r="B75" s="151"/>
      <c r="C75" s="152"/>
      <c r="D75" s="88">
        <f>D74</f>
        <v>1</v>
      </c>
    </row>
    <row r="76" spans="1:8" ht="104.25" customHeight="1" x14ac:dyDescent="0.2">
      <c r="A76" s="44" t="s">
        <v>87</v>
      </c>
      <c r="B76" s="31" t="s">
        <v>88</v>
      </c>
      <c r="C76" s="31" t="s">
        <v>274</v>
      </c>
      <c r="D76" s="1">
        <v>1</v>
      </c>
      <c r="F76" s="5">
        <f>D76</f>
        <v>1</v>
      </c>
      <c r="G76" s="5">
        <v>2</v>
      </c>
      <c r="H76" s="5">
        <f>F76*G76</f>
        <v>2</v>
      </c>
    </row>
    <row r="77" spans="1:8" ht="47.25" customHeight="1" x14ac:dyDescent="0.2">
      <c r="A77" s="24" t="s">
        <v>24</v>
      </c>
      <c r="B77" s="151"/>
      <c r="C77" s="152"/>
      <c r="D77" s="88">
        <f>D76</f>
        <v>1</v>
      </c>
    </row>
    <row r="78" spans="1:8" ht="63" customHeight="1" x14ac:dyDescent="0.2">
      <c r="A78" s="47" t="s">
        <v>89</v>
      </c>
      <c r="B78" s="31" t="s">
        <v>90</v>
      </c>
      <c r="C78" s="25" t="s">
        <v>91</v>
      </c>
      <c r="D78" s="1">
        <v>1</v>
      </c>
      <c r="F78" s="5">
        <f>D78</f>
        <v>1</v>
      </c>
      <c r="G78" s="5">
        <v>1</v>
      </c>
      <c r="H78" s="5">
        <f>F78*G78</f>
        <v>1</v>
      </c>
    </row>
    <row r="79" spans="1:8" ht="47.25" customHeight="1" x14ac:dyDescent="0.2">
      <c r="A79" s="24" t="s">
        <v>24</v>
      </c>
      <c r="B79" s="151"/>
      <c r="C79" s="152"/>
      <c r="D79" s="88">
        <f>D78</f>
        <v>1</v>
      </c>
    </row>
    <row r="80" spans="1:8" ht="63.75" customHeight="1" x14ac:dyDescent="0.2">
      <c r="A80" s="47" t="s">
        <v>92</v>
      </c>
      <c r="B80" s="31" t="s">
        <v>93</v>
      </c>
      <c r="C80" s="31" t="s">
        <v>94</v>
      </c>
      <c r="D80" s="1">
        <v>1</v>
      </c>
      <c r="F80" s="5">
        <f>D80</f>
        <v>1</v>
      </c>
      <c r="G80" s="5">
        <v>1</v>
      </c>
      <c r="H80" s="5">
        <f>F80*G80</f>
        <v>1</v>
      </c>
    </row>
    <row r="81" spans="1:8" ht="47.25" customHeight="1" x14ac:dyDescent="0.2">
      <c r="A81" s="24" t="s">
        <v>24</v>
      </c>
      <c r="B81" s="151"/>
      <c r="C81" s="152"/>
      <c r="D81" s="88">
        <f>D80</f>
        <v>1</v>
      </c>
    </row>
    <row r="82" spans="1:8" ht="85.5" customHeight="1" x14ac:dyDescent="0.2">
      <c r="A82" s="49" t="s">
        <v>95</v>
      </c>
      <c r="B82" s="31" t="s">
        <v>96</v>
      </c>
      <c r="C82" s="31" t="s">
        <v>97</v>
      </c>
      <c r="D82" s="1">
        <v>1</v>
      </c>
      <c r="F82" s="5">
        <f>D82</f>
        <v>1</v>
      </c>
      <c r="G82" s="5">
        <v>2</v>
      </c>
      <c r="H82" s="5">
        <f>F82*G82</f>
        <v>2</v>
      </c>
    </row>
    <row r="83" spans="1:8" ht="47.25" customHeight="1" x14ac:dyDescent="0.2">
      <c r="A83" s="24" t="s">
        <v>24</v>
      </c>
      <c r="B83" s="151"/>
      <c r="C83" s="152"/>
      <c r="D83" s="88">
        <f>D82</f>
        <v>1</v>
      </c>
    </row>
    <row r="84" spans="1:8" ht="52.5" customHeight="1" x14ac:dyDescent="0.2">
      <c r="A84" s="44" t="s">
        <v>98</v>
      </c>
      <c r="B84" s="25" t="s">
        <v>99</v>
      </c>
      <c r="C84" s="25" t="s">
        <v>100</v>
      </c>
      <c r="D84" s="1">
        <v>1</v>
      </c>
      <c r="F84" s="5">
        <f>D84</f>
        <v>1</v>
      </c>
      <c r="G84" s="5">
        <v>2</v>
      </c>
      <c r="H84" s="5">
        <f>F84*G84</f>
        <v>2</v>
      </c>
    </row>
    <row r="85" spans="1:8" ht="47.25" customHeight="1" x14ac:dyDescent="0.2">
      <c r="A85" s="24" t="s">
        <v>24</v>
      </c>
      <c r="B85" s="151"/>
      <c r="C85" s="152"/>
      <c r="D85" s="88">
        <f>D84</f>
        <v>1</v>
      </c>
    </row>
    <row r="86" spans="1:8" ht="50.25" customHeight="1" x14ac:dyDescent="0.2">
      <c r="A86" s="49" t="s">
        <v>101</v>
      </c>
      <c r="B86" s="25" t="s">
        <v>102</v>
      </c>
      <c r="C86" s="25" t="s">
        <v>103</v>
      </c>
      <c r="D86" s="1">
        <v>1</v>
      </c>
      <c r="F86" s="5">
        <f>D86</f>
        <v>1</v>
      </c>
      <c r="G86" s="5">
        <v>1</v>
      </c>
      <c r="H86" s="5">
        <f>F86*G86</f>
        <v>1</v>
      </c>
    </row>
    <row r="87" spans="1:8" ht="47.25" customHeight="1" x14ac:dyDescent="0.2">
      <c r="A87" s="26" t="s">
        <v>24</v>
      </c>
      <c r="B87" s="151"/>
      <c r="C87" s="152"/>
      <c r="D87" s="88">
        <f>D86</f>
        <v>1</v>
      </c>
    </row>
    <row r="88" spans="1:8" ht="27" customHeight="1" x14ac:dyDescent="0.2">
      <c r="A88" s="29" t="s">
        <v>104</v>
      </c>
      <c r="B88" s="153" t="s">
        <v>197</v>
      </c>
      <c r="C88" s="154"/>
      <c r="D88" s="21"/>
    </row>
    <row r="89" spans="1:8" ht="72" customHeight="1" x14ac:dyDescent="0.2">
      <c r="A89" s="43" t="s">
        <v>105</v>
      </c>
      <c r="B89" s="32" t="s">
        <v>106</v>
      </c>
      <c r="C89" s="32" t="s">
        <v>107</v>
      </c>
      <c r="D89" s="2">
        <v>1</v>
      </c>
      <c r="F89" s="5">
        <f>D89</f>
        <v>1</v>
      </c>
      <c r="G89" s="5">
        <v>3</v>
      </c>
      <c r="H89" s="5">
        <f>F89*G89</f>
        <v>3</v>
      </c>
    </row>
    <row r="90" spans="1:8" ht="47.25" customHeight="1" x14ac:dyDescent="0.2">
      <c r="A90" s="24" t="s">
        <v>24</v>
      </c>
      <c r="B90" s="151"/>
      <c r="C90" s="152"/>
      <c r="D90" s="88">
        <f>D89</f>
        <v>1</v>
      </c>
    </row>
    <row r="91" spans="1:8" ht="52.5" customHeight="1" x14ac:dyDescent="0.2">
      <c r="A91" s="44" t="s">
        <v>108</v>
      </c>
      <c r="B91" s="31" t="s">
        <v>109</v>
      </c>
      <c r="C91" s="31" t="s">
        <v>110</v>
      </c>
      <c r="D91" s="1">
        <v>1</v>
      </c>
      <c r="F91" s="5">
        <f>D91</f>
        <v>1</v>
      </c>
      <c r="G91" s="5">
        <v>2</v>
      </c>
      <c r="H91" s="5">
        <f>F91*G91</f>
        <v>2</v>
      </c>
    </row>
    <row r="92" spans="1:8" ht="47.25" customHeight="1" x14ac:dyDescent="0.2">
      <c r="A92" s="24" t="s">
        <v>24</v>
      </c>
      <c r="B92" s="151"/>
      <c r="C92" s="152"/>
      <c r="D92" s="88">
        <f>D91</f>
        <v>1</v>
      </c>
    </row>
    <row r="93" spans="1:8" ht="43.5" customHeight="1" x14ac:dyDescent="0.2">
      <c r="A93" s="44" t="s">
        <v>111</v>
      </c>
      <c r="B93" s="31" t="s">
        <v>112</v>
      </c>
      <c r="C93" s="31" t="s">
        <v>113</v>
      </c>
      <c r="D93" s="1">
        <v>1</v>
      </c>
      <c r="F93" s="5">
        <f>D93</f>
        <v>1</v>
      </c>
      <c r="G93" s="5">
        <v>2</v>
      </c>
      <c r="H93" s="5">
        <f>F93*G93</f>
        <v>2</v>
      </c>
    </row>
    <row r="94" spans="1:8" ht="47.25" customHeight="1" x14ac:dyDescent="0.2">
      <c r="A94" s="24" t="s">
        <v>24</v>
      </c>
      <c r="B94" s="151"/>
      <c r="C94" s="152"/>
      <c r="D94" s="88">
        <f>D93</f>
        <v>1</v>
      </c>
    </row>
    <row r="95" spans="1:8" ht="52.5" customHeight="1" x14ac:dyDescent="0.2">
      <c r="A95" s="47" t="s">
        <v>114</v>
      </c>
      <c r="B95" s="31" t="s">
        <v>115</v>
      </c>
      <c r="C95" s="31" t="s">
        <v>116</v>
      </c>
      <c r="D95" s="1">
        <v>1</v>
      </c>
      <c r="F95" s="5">
        <f>D95</f>
        <v>1</v>
      </c>
      <c r="G95" s="5">
        <v>1</v>
      </c>
      <c r="H95" s="5">
        <f>F95*G95</f>
        <v>1</v>
      </c>
    </row>
    <row r="96" spans="1:8" ht="47.25" customHeight="1" x14ac:dyDescent="0.2">
      <c r="A96" s="24" t="s">
        <v>24</v>
      </c>
      <c r="B96" s="151"/>
      <c r="C96" s="152"/>
      <c r="D96" s="88">
        <f>D95</f>
        <v>1</v>
      </c>
    </row>
    <row r="97" spans="1:8" ht="36.75" customHeight="1" x14ac:dyDescent="0.2">
      <c r="A97" s="47" t="s">
        <v>117</v>
      </c>
      <c r="B97" s="33" t="s">
        <v>118</v>
      </c>
      <c r="C97" s="31" t="s">
        <v>119</v>
      </c>
      <c r="D97" s="1">
        <v>1</v>
      </c>
      <c r="F97" s="5">
        <f>D97</f>
        <v>1</v>
      </c>
      <c r="G97" s="5">
        <v>1</v>
      </c>
      <c r="H97" s="5">
        <f>F97*G97</f>
        <v>1</v>
      </c>
    </row>
    <row r="98" spans="1:8" ht="47.25" customHeight="1" x14ac:dyDescent="0.2">
      <c r="A98" s="24" t="s">
        <v>24</v>
      </c>
      <c r="B98" s="151"/>
      <c r="C98" s="152"/>
      <c r="D98" s="88">
        <f>D97</f>
        <v>1</v>
      </c>
    </row>
    <row r="99" spans="1:8" ht="87.75" customHeight="1" x14ac:dyDescent="0.2">
      <c r="A99" s="47" t="s">
        <v>120</v>
      </c>
      <c r="B99" s="31" t="s">
        <v>121</v>
      </c>
      <c r="C99" s="31" t="s">
        <v>217</v>
      </c>
      <c r="D99" s="1">
        <v>1</v>
      </c>
      <c r="F99" s="5">
        <f>D99</f>
        <v>1</v>
      </c>
      <c r="G99" s="5">
        <v>1</v>
      </c>
      <c r="H99" s="5">
        <f>F99*G99</f>
        <v>1</v>
      </c>
    </row>
    <row r="100" spans="1:8" ht="47.25" customHeight="1" x14ac:dyDescent="0.2">
      <c r="A100" s="26" t="s">
        <v>24</v>
      </c>
      <c r="B100" s="151"/>
      <c r="C100" s="152"/>
      <c r="D100" s="88">
        <f>D99</f>
        <v>1</v>
      </c>
    </row>
    <row r="101" spans="1:8" ht="26.25" customHeight="1" x14ac:dyDescent="0.2">
      <c r="A101" s="29" t="s">
        <v>122</v>
      </c>
      <c r="B101" s="153" t="s">
        <v>123</v>
      </c>
      <c r="C101" s="154"/>
      <c r="D101" s="34"/>
    </row>
    <row r="102" spans="1:8" ht="117.75" customHeight="1" x14ac:dyDescent="0.2">
      <c r="A102" s="43" t="s">
        <v>124</v>
      </c>
      <c r="B102" s="32" t="s">
        <v>221</v>
      </c>
      <c r="C102" s="125" t="s">
        <v>218</v>
      </c>
      <c r="D102" s="2">
        <v>1</v>
      </c>
      <c r="F102" s="5">
        <f>D102</f>
        <v>1</v>
      </c>
      <c r="G102" s="5">
        <v>3</v>
      </c>
      <c r="H102" s="5">
        <f>F102*G102</f>
        <v>3</v>
      </c>
    </row>
    <row r="103" spans="1:8" ht="47.25" customHeight="1" x14ac:dyDescent="0.2">
      <c r="A103" s="26" t="s">
        <v>24</v>
      </c>
      <c r="B103" s="151"/>
      <c r="C103" s="152"/>
      <c r="D103" s="88">
        <f>D102</f>
        <v>1</v>
      </c>
    </row>
    <row r="104" spans="1:8" ht="26.25" customHeight="1" x14ac:dyDescent="0.2">
      <c r="A104" s="29" t="s">
        <v>125</v>
      </c>
      <c r="B104" s="153" t="s">
        <v>126</v>
      </c>
      <c r="C104" s="154"/>
      <c r="D104" s="21"/>
    </row>
    <row r="105" spans="1:8" ht="113.25" customHeight="1" x14ac:dyDescent="0.2">
      <c r="A105" s="45" t="s">
        <v>127</v>
      </c>
      <c r="B105" s="22" t="s">
        <v>128</v>
      </c>
      <c r="C105" s="22" t="s">
        <v>129</v>
      </c>
      <c r="D105" s="2">
        <v>1</v>
      </c>
      <c r="F105" s="5">
        <f>D105</f>
        <v>1</v>
      </c>
      <c r="G105" s="5">
        <v>2</v>
      </c>
      <c r="H105" s="5">
        <f>F105*G105</f>
        <v>2</v>
      </c>
    </row>
    <row r="106" spans="1:8" ht="47.25" customHeight="1" x14ac:dyDescent="0.2">
      <c r="A106" s="24" t="s">
        <v>24</v>
      </c>
      <c r="B106" s="151"/>
      <c r="C106" s="152"/>
      <c r="D106" s="88">
        <f>D105</f>
        <v>1</v>
      </c>
    </row>
    <row r="107" spans="1:8" ht="70.5" customHeight="1" x14ac:dyDescent="0.2">
      <c r="A107" s="44" t="s">
        <v>130</v>
      </c>
      <c r="B107" s="25" t="s">
        <v>131</v>
      </c>
      <c r="C107" s="25" t="s">
        <v>132</v>
      </c>
      <c r="D107" s="1">
        <v>1</v>
      </c>
      <c r="F107" s="5">
        <f>D107</f>
        <v>1</v>
      </c>
      <c r="G107" s="5">
        <v>2</v>
      </c>
      <c r="H107" s="5">
        <f>F107*G107</f>
        <v>2</v>
      </c>
    </row>
    <row r="108" spans="1:8" ht="47.25" customHeight="1" x14ac:dyDescent="0.2">
      <c r="A108" s="24" t="s">
        <v>24</v>
      </c>
      <c r="B108" s="151"/>
      <c r="C108" s="152"/>
      <c r="D108" s="88">
        <f>D107</f>
        <v>1</v>
      </c>
    </row>
    <row r="109" spans="1:8" ht="81.75" customHeight="1" x14ac:dyDescent="0.2">
      <c r="A109" s="46" t="s">
        <v>133</v>
      </c>
      <c r="B109" s="25" t="s">
        <v>134</v>
      </c>
      <c r="C109" s="25" t="s">
        <v>135</v>
      </c>
      <c r="D109" s="1">
        <v>1</v>
      </c>
      <c r="F109" s="5">
        <f>D109</f>
        <v>1</v>
      </c>
      <c r="G109" s="5">
        <v>3</v>
      </c>
      <c r="H109" s="5">
        <f>F109*G109</f>
        <v>3</v>
      </c>
    </row>
    <row r="110" spans="1:8" ht="47.25" customHeight="1" x14ac:dyDescent="0.2">
      <c r="A110" s="24" t="s">
        <v>24</v>
      </c>
      <c r="B110" s="151"/>
      <c r="C110" s="152"/>
      <c r="D110" s="88">
        <f>D109</f>
        <v>1</v>
      </c>
    </row>
    <row r="111" spans="1:8" ht="86.25" customHeight="1" x14ac:dyDescent="0.2">
      <c r="A111" s="47" t="s">
        <v>136</v>
      </c>
      <c r="B111" s="25" t="s">
        <v>137</v>
      </c>
      <c r="C111" s="25" t="s">
        <v>138</v>
      </c>
      <c r="D111" s="1">
        <v>1</v>
      </c>
      <c r="F111" s="5">
        <f>D111</f>
        <v>1</v>
      </c>
      <c r="G111" s="5">
        <v>1</v>
      </c>
      <c r="H111" s="5">
        <f>F111*G111</f>
        <v>1</v>
      </c>
    </row>
    <row r="112" spans="1:8" ht="47.25" customHeight="1" x14ac:dyDescent="0.2">
      <c r="A112" s="26" t="s">
        <v>24</v>
      </c>
      <c r="B112" s="151"/>
      <c r="C112" s="152"/>
      <c r="D112" s="88">
        <f>D111</f>
        <v>1</v>
      </c>
    </row>
    <row r="113" spans="1:8" ht="24.75" customHeight="1" x14ac:dyDescent="0.2">
      <c r="A113" s="20" t="s">
        <v>139</v>
      </c>
      <c r="B113" s="153" t="s">
        <v>140</v>
      </c>
      <c r="C113" s="154"/>
      <c r="D113" s="21"/>
    </row>
    <row r="114" spans="1:8" ht="83.25" customHeight="1" x14ac:dyDescent="0.2">
      <c r="A114" s="43" t="s">
        <v>141</v>
      </c>
      <c r="B114" s="22" t="s">
        <v>142</v>
      </c>
      <c r="C114" s="22" t="s">
        <v>143</v>
      </c>
      <c r="D114" s="2">
        <v>1</v>
      </c>
      <c r="F114" s="5">
        <f>D114</f>
        <v>1</v>
      </c>
      <c r="G114" s="5">
        <v>3</v>
      </c>
      <c r="H114" s="5">
        <f>F114*G114</f>
        <v>3</v>
      </c>
    </row>
    <row r="115" spans="1:8" ht="47.25" customHeight="1" x14ac:dyDescent="0.2">
      <c r="A115" s="24" t="s">
        <v>24</v>
      </c>
      <c r="B115" s="151"/>
      <c r="C115" s="152"/>
      <c r="D115" s="88">
        <f>D114</f>
        <v>1</v>
      </c>
    </row>
    <row r="116" spans="1:8" ht="79.5" customHeight="1" x14ac:dyDescent="0.2">
      <c r="A116" s="46" t="s">
        <v>144</v>
      </c>
      <c r="B116" s="25" t="s">
        <v>145</v>
      </c>
      <c r="C116" s="25" t="s">
        <v>146</v>
      </c>
      <c r="D116" s="1">
        <v>1</v>
      </c>
      <c r="F116" s="5">
        <f>D116</f>
        <v>1</v>
      </c>
      <c r="G116" s="5">
        <v>3</v>
      </c>
      <c r="H116" s="5">
        <f>F116*G116</f>
        <v>3</v>
      </c>
    </row>
    <row r="117" spans="1:8" ht="47.25" customHeight="1" x14ac:dyDescent="0.2">
      <c r="A117" s="24" t="s">
        <v>24</v>
      </c>
      <c r="B117" s="151"/>
      <c r="C117" s="152"/>
      <c r="D117" s="88">
        <f>D116</f>
        <v>1</v>
      </c>
    </row>
    <row r="118" spans="1:8" ht="94.5" customHeight="1" x14ac:dyDescent="0.2">
      <c r="A118" s="46" t="s">
        <v>147</v>
      </c>
      <c r="B118" s="35" t="s">
        <v>222</v>
      </c>
      <c r="C118" s="35" t="s">
        <v>196</v>
      </c>
      <c r="D118" s="1">
        <v>1</v>
      </c>
      <c r="F118" s="5">
        <f>D118</f>
        <v>1</v>
      </c>
      <c r="G118" s="5">
        <v>3</v>
      </c>
      <c r="H118" s="5">
        <f>F118*G118</f>
        <v>3</v>
      </c>
    </row>
    <row r="119" spans="1:8" ht="47.25" customHeight="1" x14ac:dyDescent="0.2">
      <c r="A119" s="24" t="s">
        <v>24</v>
      </c>
      <c r="B119" s="151"/>
      <c r="C119" s="152"/>
      <c r="D119" s="88">
        <f>D118</f>
        <v>1</v>
      </c>
    </row>
    <row r="120" spans="1:8" ht="123.75" customHeight="1" x14ac:dyDescent="0.2">
      <c r="A120" s="46" t="s">
        <v>148</v>
      </c>
      <c r="B120" s="25" t="s">
        <v>149</v>
      </c>
      <c r="C120" s="25" t="s">
        <v>150</v>
      </c>
      <c r="D120" s="1">
        <v>1</v>
      </c>
      <c r="F120" s="5">
        <f>D120</f>
        <v>1</v>
      </c>
      <c r="G120" s="5">
        <v>3</v>
      </c>
      <c r="H120" s="5">
        <f>F120*G120</f>
        <v>3</v>
      </c>
    </row>
    <row r="121" spans="1:8" ht="47.25" customHeight="1" x14ac:dyDescent="0.2">
      <c r="A121" s="24" t="s">
        <v>24</v>
      </c>
      <c r="B121" s="151"/>
      <c r="C121" s="152"/>
      <c r="D121" s="88">
        <f>D120</f>
        <v>1</v>
      </c>
    </row>
    <row r="122" spans="1:8" ht="41.25" customHeight="1" x14ac:dyDescent="0.2">
      <c r="A122" s="46" t="s">
        <v>151</v>
      </c>
      <c r="B122" s="25" t="s">
        <v>152</v>
      </c>
      <c r="C122" s="25" t="s">
        <v>153</v>
      </c>
      <c r="D122" s="1">
        <v>1</v>
      </c>
      <c r="F122" s="5">
        <f>D122</f>
        <v>1</v>
      </c>
      <c r="G122" s="5">
        <v>3</v>
      </c>
      <c r="H122" s="5">
        <f>F122*G122</f>
        <v>3</v>
      </c>
    </row>
    <row r="123" spans="1:8" ht="47.25" customHeight="1" x14ac:dyDescent="0.2">
      <c r="A123" s="24" t="s">
        <v>24</v>
      </c>
      <c r="B123" s="151"/>
      <c r="C123" s="152"/>
      <c r="D123" s="88">
        <f>D122</f>
        <v>1</v>
      </c>
    </row>
    <row r="124" spans="1:8" ht="79.5" customHeight="1" x14ac:dyDescent="0.2">
      <c r="A124" s="46" t="s">
        <v>154</v>
      </c>
      <c r="B124" s="35" t="s">
        <v>155</v>
      </c>
      <c r="C124" s="35" t="s">
        <v>156</v>
      </c>
      <c r="D124" s="1">
        <v>1</v>
      </c>
      <c r="F124" s="5">
        <f>D124</f>
        <v>1</v>
      </c>
      <c r="G124" s="5">
        <v>3</v>
      </c>
      <c r="H124" s="5">
        <f>F124*G124</f>
        <v>3</v>
      </c>
    </row>
    <row r="125" spans="1:8" ht="47.25" customHeight="1" x14ac:dyDescent="0.2">
      <c r="A125" s="24" t="s">
        <v>24</v>
      </c>
      <c r="B125" s="151"/>
      <c r="C125" s="152"/>
      <c r="D125" s="88">
        <f>D124</f>
        <v>1</v>
      </c>
    </row>
    <row r="126" spans="1:8" ht="90.75" customHeight="1" x14ac:dyDescent="0.2">
      <c r="A126" s="44" t="s">
        <v>157</v>
      </c>
      <c r="B126" s="25" t="s">
        <v>158</v>
      </c>
      <c r="C126" s="25" t="s">
        <v>159</v>
      </c>
      <c r="D126" s="1">
        <v>1</v>
      </c>
      <c r="F126" s="5">
        <f>D126</f>
        <v>1</v>
      </c>
      <c r="G126" s="5">
        <v>2</v>
      </c>
      <c r="H126" s="5">
        <f>F126*G126</f>
        <v>2</v>
      </c>
    </row>
    <row r="127" spans="1:8" ht="47.25" customHeight="1" x14ac:dyDescent="0.2">
      <c r="A127" s="24" t="s">
        <v>24</v>
      </c>
      <c r="B127" s="151"/>
      <c r="C127" s="152"/>
      <c r="D127" s="88">
        <f>D126</f>
        <v>1</v>
      </c>
    </row>
    <row r="128" spans="1:8" ht="102" customHeight="1" x14ac:dyDescent="0.2">
      <c r="A128" s="46" t="s">
        <v>160</v>
      </c>
      <c r="B128" s="25" t="s">
        <v>161</v>
      </c>
      <c r="C128" s="25" t="s">
        <v>219</v>
      </c>
      <c r="D128" s="1">
        <v>1</v>
      </c>
      <c r="F128" s="5">
        <f>D128</f>
        <v>1</v>
      </c>
      <c r="G128" s="5">
        <v>3</v>
      </c>
      <c r="H128" s="5">
        <f>F128*G128</f>
        <v>3</v>
      </c>
    </row>
    <row r="129" spans="1:8" ht="47.25" customHeight="1" x14ac:dyDescent="0.2">
      <c r="A129" s="24" t="s">
        <v>24</v>
      </c>
      <c r="B129" s="151"/>
      <c r="C129" s="152"/>
      <c r="D129" s="88">
        <f>D128</f>
        <v>1</v>
      </c>
    </row>
    <row r="130" spans="1:8" ht="73.5" customHeight="1" x14ac:dyDescent="0.2">
      <c r="A130" s="47" t="s">
        <v>162</v>
      </c>
      <c r="B130" s="25" t="s">
        <v>163</v>
      </c>
      <c r="C130" s="25" t="s">
        <v>164</v>
      </c>
      <c r="D130" s="1">
        <v>1</v>
      </c>
      <c r="F130" s="5">
        <f>D130</f>
        <v>1</v>
      </c>
      <c r="G130" s="5">
        <v>1</v>
      </c>
      <c r="H130" s="5">
        <f>F130*G130</f>
        <v>1</v>
      </c>
    </row>
    <row r="131" spans="1:8" ht="47.25" customHeight="1" x14ac:dyDescent="0.2">
      <c r="A131" s="24" t="s">
        <v>24</v>
      </c>
      <c r="B131" s="151"/>
      <c r="C131" s="152"/>
      <c r="D131" s="88">
        <f>D130</f>
        <v>1</v>
      </c>
    </row>
    <row r="132" spans="1:8" ht="54.75" customHeight="1" x14ac:dyDescent="0.2">
      <c r="A132" s="44" t="s">
        <v>165</v>
      </c>
      <c r="B132" s="25" t="s">
        <v>166</v>
      </c>
      <c r="C132" s="25" t="s">
        <v>167</v>
      </c>
      <c r="D132" s="1">
        <v>1</v>
      </c>
      <c r="F132" s="5">
        <f>D132</f>
        <v>1</v>
      </c>
      <c r="G132" s="5">
        <v>2</v>
      </c>
      <c r="H132" s="5">
        <f>F132*G132</f>
        <v>2</v>
      </c>
    </row>
    <row r="133" spans="1:8" ht="47.25" customHeight="1" x14ac:dyDescent="0.2">
      <c r="A133" s="24" t="s">
        <v>24</v>
      </c>
      <c r="B133" s="151"/>
      <c r="C133" s="152"/>
      <c r="D133" s="88">
        <f>D132</f>
        <v>1</v>
      </c>
    </row>
    <row r="134" spans="1:8" ht="131.25" customHeight="1" x14ac:dyDescent="0.2">
      <c r="A134" s="44" t="s">
        <v>168</v>
      </c>
      <c r="B134" s="25" t="s">
        <v>169</v>
      </c>
      <c r="C134" s="25" t="s">
        <v>170</v>
      </c>
      <c r="D134" s="1">
        <v>1</v>
      </c>
      <c r="F134" s="5">
        <f>D134</f>
        <v>1</v>
      </c>
      <c r="G134" s="5">
        <v>2</v>
      </c>
      <c r="H134" s="5">
        <f>F134*G134</f>
        <v>2</v>
      </c>
    </row>
    <row r="135" spans="1:8" ht="47.25" customHeight="1" x14ac:dyDescent="0.2">
      <c r="A135" s="24" t="s">
        <v>24</v>
      </c>
      <c r="B135" s="151"/>
      <c r="C135" s="152"/>
      <c r="D135" s="88">
        <f>D134</f>
        <v>1</v>
      </c>
    </row>
    <row r="136" spans="1:8" ht="46.5" customHeight="1" x14ac:dyDescent="0.2">
      <c r="A136" s="44" t="s">
        <v>171</v>
      </c>
      <c r="B136" s="25" t="s">
        <v>172</v>
      </c>
      <c r="C136" s="25" t="s">
        <v>173</v>
      </c>
      <c r="D136" s="1">
        <v>1</v>
      </c>
      <c r="F136" s="5">
        <f>D136</f>
        <v>1</v>
      </c>
      <c r="G136" s="5">
        <v>2</v>
      </c>
      <c r="H136" s="5">
        <f>F136*G136</f>
        <v>2</v>
      </c>
    </row>
    <row r="137" spans="1:8" ht="47.25" customHeight="1" x14ac:dyDescent="0.2">
      <c r="A137" s="24" t="s">
        <v>24</v>
      </c>
      <c r="B137" s="151"/>
      <c r="C137" s="152"/>
      <c r="D137" s="88">
        <f>D136</f>
        <v>1</v>
      </c>
    </row>
    <row r="138" spans="1:8" ht="102.75" customHeight="1" x14ac:dyDescent="0.2">
      <c r="A138" s="50" t="s">
        <v>174</v>
      </c>
      <c r="B138" s="36" t="s">
        <v>223</v>
      </c>
      <c r="C138" s="36" t="s">
        <v>220</v>
      </c>
      <c r="D138" s="1">
        <v>1</v>
      </c>
      <c r="F138" s="5">
        <f>D138</f>
        <v>1</v>
      </c>
      <c r="G138" s="5">
        <v>2</v>
      </c>
      <c r="H138" s="5">
        <f>F138*G138</f>
        <v>2</v>
      </c>
    </row>
    <row r="139" spans="1:8" ht="47.25" customHeight="1" x14ac:dyDescent="0.2">
      <c r="A139" s="24" t="s">
        <v>24</v>
      </c>
      <c r="B139" s="151"/>
      <c r="C139" s="152"/>
      <c r="D139" s="88">
        <f>D138</f>
        <v>1</v>
      </c>
    </row>
    <row r="140" spans="1:8" ht="51" customHeight="1" x14ac:dyDescent="0.2">
      <c r="A140" s="50" t="s">
        <v>175</v>
      </c>
      <c r="B140" s="25" t="s">
        <v>176</v>
      </c>
      <c r="C140" s="25" t="s">
        <v>177</v>
      </c>
      <c r="D140" s="1">
        <v>1</v>
      </c>
      <c r="F140" s="5">
        <f>D140</f>
        <v>1</v>
      </c>
      <c r="G140" s="5">
        <v>2</v>
      </c>
      <c r="H140" s="5">
        <f>F140*G140</f>
        <v>2</v>
      </c>
    </row>
    <row r="141" spans="1:8" ht="47.25" customHeight="1" x14ac:dyDescent="0.2">
      <c r="A141" s="24" t="s">
        <v>24</v>
      </c>
      <c r="B141" s="151"/>
      <c r="C141" s="152"/>
      <c r="D141" s="88">
        <f>D140</f>
        <v>1</v>
      </c>
    </row>
    <row r="142" spans="1:8" ht="88.5" customHeight="1" x14ac:dyDescent="0.2">
      <c r="A142" s="51" t="s">
        <v>178</v>
      </c>
      <c r="B142" s="25" t="s">
        <v>179</v>
      </c>
      <c r="C142" s="25" t="s">
        <v>180</v>
      </c>
      <c r="D142" s="1">
        <v>1</v>
      </c>
      <c r="F142" s="5">
        <f>D142</f>
        <v>1</v>
      </c>
      <c r="G142" s="5">
        <v>3</v>
      </c>
      <c r="H142" s="5">
        <f>F142*G142</f>
        <v>3</v>
      </c>
    </row>
    <row r="143" spans="1:8" ht="47.25" customHeight="1" x14ac:dyDescent="0.2">
      <c r="A143" s="24" t="s">
        <v>24</v>
      </c>
      <c r="B143" s="151"/>
      <c r="C143" s="152"/>
      <c r="D143" s="88">
        <f>D142</f>
        <v>1</v>
      </c>
    </row>
    <row r="144" spans="1:8" ht="72" customHeight="1" x14ac:dyDescent="0.2">
      <c r="A144" s="52" t="s">
        <v>181</v>
      </c>
      <c r="B144" s="25" t="s">
        <v>198</v>
      </c>
      <c r="C144" s="25" t="s">
        <v>199</v>
      </c>
      <c r="D144" s="1">
        <v>1</v>
      </c>
      <c r="F144" s="5">
        <f>D144</f>
        <v>1</v>
      </c>
      <c r="G144" s="5">
        <v>1</v>
      </c>
      <c r="H144" s="5">
        <f>F144*G144</f>
        <v>1</v>
      </c>
    </row>
    <row r="145" spans="1:8" ht="47.25" customHeight="1" x14ac:dyDescent="0.2">
      <c r="A145" s="24" t="s">
        <v>24</v>
      </c>
      <c r="B145" s="151"/>
      <c r="C145" s="152"/>
      <c r="D145" s="88">
        <f>D144</f>
        <v>1</v>
      </c>
    </row>
    <row r="146" spans="1:8" ht="93.75" customHeight="1" x14ac:dyDescent="0.2">
      <c r="A146" s="52" t="s">
        <v>182</v>
      </c>
      <c r="B146" s="25" t="s">
        <v>183</v>
      </c>
      <c r="C146" s="25" t="s">
        <v>184</v>
      </c>
      <c r="D146" s="1">
        <v>1</v>
      </c>
      <c r="F146" s="5">
        <f>D146</f>
        <v>1</v>
      </c>
      <c r="G146" s="5">
        <v>1</v>
      </c>
      <c r="H146" s="5">
        <f>F146*G146</f>
        <v>1</v>
      </c>
    </row>
    <row r="147" spans="1:8" ht="47.25" customHeight="1" x14ac:dyDescent="0.2">
      <c r="A147" s="26" t="s">
        <v>24</v>
      </c>
      <c r="B147" s="151"/>
      <c r="C147" s="152"/>
      <c r="D147" s="88">
        <f>D146</f>
        <v>1</v>
      </c>
    </row>
    <row r="148" spans="1:8" ht="26.25" customHeight="1" x14ac:dyDescent="0.2">
      <c r="A148" s="20" t="s">
        <v>185</v>
      </c>
      <c r="B148" s="153" t="s">
        <v>186</v>
      </c>
      <c r="C148" s="154"/>
      <c r="D148" s="21"/>
    </row>
    <row r="149" spans="1:8" ht="42" customHeight="1" x14ac:dyDescent="0.2">
      <c r="A149" s="45" t="s">
        <v>187</v>
      </c>
      <c r="B149" s="37" t="s">
        <v>188</v>
      </c>
      <c r="C149" s="32" t="s">
        <v>189</v>
      </c>
      <c r="D149" s="2">
        <v>1</v>
      </c>
      <c r="F149" s="5">
        <f>D149</f>
        <v>1</v>
      </c>
      <c r="G149" s="5">
        <v>2</v>
      </c>
      <c r="H149" s="5">
        <f>F149*G149</f>
        <v>2</v>
      </c>
    </row>
    <row r="150" spans="1:8" ht="47.25" customHeight="1" x14ac:dyDescent="0.2">
      <c r="A150" s="24" t="s">
        <v>24</v>
      </c>
      <c r="B150" s="151"/>
      <c r="C150" s="152"/>
      <c r="D150" s="88">
        <f>D149</f>
        <v>1</v>
      </c>
    </row>
    <row r="151" spans="1:8" ht="117" customHeight="1" x14ac:dyDescent="0.2">
      <c r="A151" s="52" t="s">
        <v>190</v>
      </c>
      <c r="B151" s="38" t="s">
        <v>191</v>
      </c>
      <c r="C151" s="31" t="s">
        <v>192</v>
      </c>
      <c r="D151" s="1">
        <v>1</v>
      </c>
      <c r="F151" s="5">
        <f>D151</f>
        <v>1</v>
      </c>
      <c r="G151" s="5">
        <v>1</v>
      </c>
      <c r="H151" s="5">
        <f>F151*G151</f>
        <v>1</v>
      </c>
    </row>
    <row r="152" spans="1:8" ht="47.25" customHeight="1" x14ac:dyDescent="0.2">
      <c r="A152" s="39" t="s">
        <v>24</v>
      </c>
      <c r="B152" s="151"/>
      <c r="C152" s="152"/>
      <c r="D152" s="88">
        <f>D151</f>
        <v>1</v>
      </c>
    </row>
    <row r="153" spans="1:8" ht="25.5" customHeight="1" x14ac:dyDescent="0.2">
      <c r="A153" s="153" t="s">
        <v>528</v>
      </c>
      <c r="B153" s="154"/>
      <c r="C153" s="154"/>
      <c r="D153" s="40"/>
    </row>
    <row r="154" spans="1:8" ht="20.100000000000001" customHeight="1" x14ac:dyDescent="0.2">
      <c r="A154" s="20" t="s">
        <v>456</v>
      </c>
      <c r="B154" s="153" t="s">
        <v>457</v>
      </c>
      <c r="C154" s="154"/>
      <c r="D154" s="21"/>
    </row>
    <row r="155" spans="1:8" ht="18" customHeight="1" x14ac:dyDescent="0.2">
      <c r="A155" s="20" t="s">
        <v>1</v>
      </c>
      <c r="B155" s="153" t="s">
        <v>458</v>
      </c>
      <c r="C155" s="154"/>
      <c r="D155" s="21"/>
    </row>
    <row r="156" spans="1:8" ht="89.25" x14ac:dyDescent="0.2">
      <c r="A156" s="119" t="s">
        <v>459</v>
      </c>
      <c r="B156" s="134" t="s">
        <v>529</v>
      </c>
      <c r="C156" s="135" t="s">
        <v>530</v>
      </c>
      <c r="D156" s="116">
        <v>1</v>
      </c>
      <c r="F156" s="5">
        <f>D156</f>
        <v>1</v>
      </c>
      <c r="G156" s="5">
        <v>3</v>
      </c>
      <c r="H156" s="5">
        <f>F156*G156</f>
        <v>3</v>
      </c>
    </row>
    <row r="157" spans="1:8" ht="47.25" customHeight="1" x14ac:dyDescent="0.2">
      <c r="A157" s="114" t="s">
        <v>24</v>
      </c>
      <c r="B157" s="152"/>
      <c r="C157" s="152"/>
      <c r="D157" s="88">
        <f>D156</f>
        <v>1</v>
      </c>
    </row>
    <row r="158" spans="1:8" ht="63.75" x14ac:dyDescent="0.2">
      <c r="A158" s="120" t="s">
        <v>460</v>
      </c>
      <c r="B158" s="134" t="s">
        <v>531</v>
      </c>
      <c r="C158" s="134" t="s">
        <v>532</v>
      </c>
      <c r="D158" s="123">
        <v>1</v>
      </c>
      <c r="F158" s="5">
        <f>D158</f>
        <v>1</v>
      </c>
      <c r="G158" s="5">
        <v>3</v>
      </c>
      <c r="H158" s="5">
        <f>F158*G158</f>
        <v>3</v>
      </c>
    </row>
    <row r="159" spans="1:8" ht="47.25" customHeight="1" x14ac:dyDescent="0.2">
      <c r="A159" s="114" t="s">
        <v>24</v>
      </c>
      <c r="B159" s="151"/>
      <c r="C159" s="152"/>
      <c r="D159" s="88">
        <f>D158</f>
        <v>1</v>
      </c>
    </row>
    <row r="160" spans="1:8" ht="114.75" x14ac:dyDescent="0.2">
      <c r="A160" s="120" t="s">
        <v>533</v>
      </c>
      <c r="B160" s="134" t="s">
        <v>534</v>
      </c>
      <c r="C160" s="117" t="s">
        <v>535</v>
      </c>
      <c r="D160" s="123">
        <v>1</v>
      </c>
      <c r="F160" s="5">
        <f>D160</f>
        <v>1</v>
      </c>
      <c r="G160" s="5">
        <v>3</v>
      </c>
      <c r="H160" s="5">
        <f>F160*G160</f>
        <v>3</v>
      </c>
    </row>
    <row r="161" spans="1:8" ht="47.25" customHeight="1" x14ac:dyDescent="0.2">
      <c r="A161" s="114" t="s">
        <v>24</v>
      </c>
      <c r="B161" s="151"/>
      <c r="C161" s="152"/>
      <c r="D161" s="88">
        <f>D160</f>
        <v>1</v>
      </c>
    </row>
    <row r="162" spans="1:8" ht="18" customHeight="1" x14ac:dyDescent="0.2">
      <c r="A162" s="20" t="s">
        <v>2</v>
      </c>
      <c r="B162" s="153" t="s">
        <v>536</v>
      </c>
      <c r="C162" s="154"/>
      <c r="D162" s="121"/>
    </row>
    <row r="163" spans="1:8" ht="68.25" customHeight="1" x14ac:dyDescent="0.2">
      <c r="A163" s="89" t="s">
        <v>461</v>
      </c>
      <c r="B163" s="135" t="s">
        <v>463</v>
      </c>
      <c r="C163" s="136" t="s">
        <v>477</v>
      </c>
      <c r="D163" s="122">
        <v>1</v>
      </c>
      <c r="F163" s="5">
        <f>D163</f>
        <v>1</v>
      </c>
      <c r="G163" s="5">
        <v>1</v>
      </c>
      <c r="H163" s="5">
        <f>F163*G163</f>
        <v>1</v>
      </c>
    </row>
    <row r="164" spans="1:8" ht="47.25" customHeight="1" x14ac:dyDescent="0.2">
      <c r="A164" s="114" t="s">
        <v>24</v>
      </c>
      <c r="B164" s="151"/>
      <c r="C164" s="152"/>
      <c r="D164" s="88">
        <f>D163</f>
        <v>1</v>
      </c>
    </row>
    <row r="165" spans="1:8" ht="25.5" customHeight="1" x14ac:dyDescent="0.2">
      <c r="A165" s="20" t="s">
        <v>3</v>
      </c>
      <c r="B165" s="153" t="s">
        <v>464</v>
      </c>
      <c r="C165" s="154"/>
      <c r="D165" s="121"/>
    </row>
    <row r="166" spans="1:8" ht="52.5" customHeight="1" x14ac:dyDescent="0.2">
      <c r="A166" s="44" t="s">
        <v>462</v>
      </c>
      <c r="B166" s="137" t="s">
        <v>466</v>
      </c>
      <c r="C166" s="134" t="s">
        <v>601</v>
      </c>
      <c r="D166" s="122">
        <v>1</v>
      </c>
      <c r="F166" s="5">
        <f>D166</f>
        <v>1</v>
      </c>
      <c r="G166" s="5">
        <v>2</v>
      </c>
      <c r="H166" s="5">
        <f>F166*G166</f>
        <v>2</v>
      </c>
    </row>
    <row r="167" spans="1:8" ht="47.25" customHeight="1" x14ac:dyDescent="0.2">
      <c r="A167" s="114" t="s">
        <v>24</v>
      </c>
      <c r="B167" s="151"/>
      <c r="C167" s="152"/>
      <c r="D167" s="88">
        <f>D166</f>
        <v>1</v>
      </c>
    </row>
    <row r="168" spans="1:8" ht="93.75" customHeight="1" x14ac:dyDescent="0.2">
      <c r="A168" s="44" t="s">
        <v>539</v>
      </c>
      <c r="B168" s="134" t="s">
        <v>537</v>
      </c>
      <c r="C168" s="134" t="s">
        <v>602</v>
      </c>
      <c r="D168" s="122">
        <v>1</v>
      </c>
      <c r="F168" s="5">
        <f>D168</f>
        <v>1</v>
      </c>
      <c r="G168" s="5">
        <v>2</v>
      </c>
      <c r="H168" s="5">
        <f>F168*G168</f>
        <v>2</v>
      </c>
    </row>
    <row r="169" spans="1:8" ht="47.25" customHeight="1" x14ac:dyDescent="0.2">
      <c r="A169" s="114" t="s">
        <v>24</v>
      </c>
      <c r="B169" s="151"/>
      <c r="C169" s="152"/>
      <c r="D169" s="88">
        <f>D168</f>
        <v>1</v>
      </c>
    </row>
    <row r="170" spans="1:8" ht="49.5" customHeight="1" x14ac:dyDescent="0.2">
      <c r="A170" s="44" t="s">
        <v>540</v>
      </c>
      <c r="B170" s="134" t="s">
        <v>471</v>
      </c>
      <c r="C170" s="134" t="s">
        <v>472</v>
      </c>
      <c r="D170" s="123">
        <v>1</v>
      </c>
      <c r="F170" s="5">
        <f>D170</f>
        <v>1</v>
      </c>
      <c r="G170" s="5">
        <v>2</v>
      </c>
      <c r="H170" s="5">
        <f>F170*G170</f>
        <v>2</v>
      </c>
    </row>
    <row r="171" spans="1:8" ht="47.25" customHeight="1" x14ac:dyDescent="0.2">
      <c r="A171" s="114" t="s">
        <v>24</v>
      </c>
      <c r="B171" s="151"/>
      <c r="C171" s="152"/>
      <c r="D171" s="88">
        <f>D170</f>
        <v>1</v>
      </c>
    </row>
    <row r="172" spans="1:8" ht="102" x14ac:dyDescent="0.2">
      <c r="A172" s="89" t="s">
        <v>541</v>
      </c>
      <c r="B172" s="134" t="s">
        <v>538</v>
      </c>
      <c r="C172" s="134" t="s">
        <v>603</v>
      </c>
      <c r="D172" s="118">
        <v>1</v>
      </c>
      <c r="F172" s="5">
        <f>D172</f>
        <v>1</v>
      </c>
      <c r="G172" s="5">
        <v>1</v>
      </c>
      <c r="H172" s="5">
        <f>F172*G172</f>
        <v>1</v>
      </c>
    </row>
    <row r="173" spans="1:8" ht="41.25" customHeight="1" x14ac:dyDescent="0.2">
      <c r="A173" s="41" t="s">
        <v>24</v>
      </c>
      <c r="B173" s="151"/>
      <c r="C173" s="240"/>
      <c r="D173" s="91">
        <f>D172</f>
        <v>1</v>
      </c>
    </row>
    <row r="174" spans="1:8" ht="182.25" customHeight="1" x14ac:dyDescent="0.2">
      <c r="A174" s="89" t="s">
        <v>542</v>
      </c>
      <c r="B174" s="137" t="s">
        <v>475</v>
      </c>
      <c r="C174" s="134" t="s">
        <v>604</v>
      </c>
      <c r="D174" s="122">
        <v>1</v>
      </c>
      <c r="F174" s="5">
        <f>D174</f>
        <v>1</v>
      </c>
      <c r="G174" s="5">
        <v>1</v>
      </c>
      <c r="H174" s="5">
        <f>F174*G174</f>
        <v>1</v>
      </c>
    </row>
    <row r="175" spans="1:8" ht="41.25" customHeight="1" x14ac:dyDescent="0.2">
      <c r="A175" s="114" t="s">
        <v>24</v>
      </c>
      <c r="B175" s="151"/>
      <c r="C175" s="152"/>
      <c r="D175" s="88">
        <f>D174</f>
        <v>1</v>
      </c>
    </row>
    <row r="176" spans="1:8" ht="18" customHeight="1" x14ac:dyDescent="0.2">
      <c r="A176" s="20" t="s">
        <v>4</v>
      </c>
      <c r="B176" s="153" t="s">
        <v>543</v>
      </c>
      <c r="C176" s="154"/>
      <c r="D176" s="121"/>
    </row>
    <row r="177" spans="1:8" ht="54" customHeight="1" x14ac:dyDescent="0.2">
      <c r="A177" s="89" t="s">
        <v>465</v>
      </c>
      <c r="B177" s="134" t="s">
        <v>548</v>
      </c>
      <c r="C177" s="134" t="s">
        <v>549</v>
      </c>
      <c r="D177" s="122">
        <v>1</v>
      </c>
      <c r="F177" s="5">
        <f>D177</f>
        <v>1</v>
      </c>
      <c r="G177" s="5">
        <v>1</v>
      </c>
      <c r="H177" s="5">
        <f>F177*G177</f>
        <v>1</v>
      </c>
    </row>
    <row r="178" spans="1:8" ht="47.25" customHeight="1" x14ac:dyDescent="0.2">
      <c r="A178" s="114" t="s">
        <v>24</v>
      </c>
      <c r="B178" s="151"/>
      <c r="C178" s="152"/>
      <c r="D178" s="88">
        <f>D177</f>
        <v>1</v>
      </c>
    </row>
    <row r="179" spans="1:8" ht="147" customHeight="1" x14ac:dyDescent="0.2">
      <c r="A179" s="90" t="s">
        <v>467</v>
      </c>
      <c r="B179" s="134" t="s">
        <v>550</v>
      </c>
      <c r="C179" s="134" t="s">
        <v>515</v>
      </c>
      <c r="D179" s="123">
        <v>1</v>
      </c>
      <c r="F179" s="5">
        <f>D179</f>
        <v>1</v>
      </c>
      <c r="G179" s="5">
        <v>3</v>
      </c>
      <c r="H179" s="5">
        <f>F179*G179</f>
        <v>3</v>
      </c>
    </row>
    <row r="180" spans="1:8" ht="47.25" customHeight="1" x14ac:dyDescent="0.2">
      <c r="A180" s="114" t="s">
        <v>24</v>
      </c>
      <c r="B180" s="151"/>
      <c r="C180" s="152"/>
      <c r="D180" s="88">
        <f>D179</f>
        <v>1</v>
      </c>
    </row>
    <row r="181" spans="1:8" ht="148.5" customHeight="1" x14ac:dyDescent="0.2">
      <c r="A181" s="90" t="s">
        <v>468</v>
      </c>
      <c r="B181" s="134" t="s">
        <v>480</v>
      </c>
      <c r="C181" s="134" t="s">
        <v>551</v>
      </c>
      <c r="D181" s="123">
        <v>1</v>
      </c>
      <c r="F181" s="5">
        <f>D181</f>
        <v>1</v>
      </c>
      <c r="G181" s="5">
        <v>3</v>
      </c>
      <c r="H181" s="5">
        <f>F181*G181</f>
        <v>3</v>
      </c>
    </row>
    <row r="182" spans="1:8" ht="47.25" customHeight="1" x14ac:dyDescent="0.2">
      <c r="A182" s="114" t="s">
        <v>24</v>
      </c>
      <c r="B182" s="151"/>
      <c r="C182" s="152"/>
      <c r="D182" s="88">
        <f>D181</f>
        <v>1</v>
      </c>
    </row>
    <row r="183" spans="1:8" ht="54" customHeight="1" x14ac:dyDescent="0.2">
      <c r="A183" s="90" t="s">
        <v>469</v>
      </c>
      <c r="B183" s="134" t="s">
        <v>481</v>
      </c>
      <c r="C183" s="134" t="s">
        <v>526</v>
      </c>
      <c r="D183" s="118">
        <v>1</v>
      </c>
      <c r="F183" s="5">
        <f>D183</f>
        <v>1</v>
      </c>
      <c r="G183" s="5">
        <v>3</v>
      </c>
      <c r="H183" s="5">
        <f>F183*G183</f>
        <v>3</v>
      </c>
    </row>
    <row r="184" spans="1:8" ht="41.25" customHeight="1" x14ac:dyDescent="0.2">
      <c r="A184" s="41" t="s">
        <v>24</v>
      </c>
      <c r="B184" s="151"/>
      <c r="C184" s="240"/>
      <c r="D184" s="91">
        <f>D183</f>
        <v>1</v>
      </c>
    </row>
    <row r="185" spans="1:8" ht="45.75" customHeight="1" x14ac:dyDescent="0.2">
      <c r="A185" s="90" t="s">
        <v>470</v>
      </c>
      <c r="B185" s="134" t="s">
        <v>483</v>
      </c>
      <c r="C185" s="134" t="s">
        <v>516</v>
      </c>
      <c r="D185" s="122">
        <v>1</v>
      </c>
      <c r="F185" s="5">
        <f>D185</f>
        <v>1</v>
      </c>
      <c r="G185" s="5">
        <v>3</v>
      </c>
      <c r="H185" s="5">
        <f>F185*G185</f>
        <v>3</v>
      </c>
    </row>
    <row r="186" spans="1:8" ht="47.25" customHeight="1" x14ac:dyDescent="0.2">
      <c r="A186" s="114" t="s">
        <v>24</v>
      </c>
      <c r="B186" s="151"/>
      <c r="C186" s="152"/>
      <c r="D186" s="88">
        <f>D185</f>
        <v>1</v>
      </c>
    </row>
    <row r="187" spans="1:8" ht="102" customHeight="1" x14ac:dyDescent="0.2">
      <c r="A187" s="90" t="s">
        <v>473</v>
      </c>
      <c r="B187" s="134" t="s">
        <v>485</v>
      </c>
      <c r="C187" s="134" t="s">
        <v>552</v>
      </c>
      <c r="D187" s="123">
        <v>1</v>
      </c>
      <c r="F187" s="5">
        <f>D187</f>
        <v>1</v>
      </c>
      <c r="G187" s="5">
        <v>3</v>
      </c>
      <c r="H187" s="5">
        <f>F187*G187</f>
        <v>3</v>
      </c>
    </row>
    <row r="188" spans="1:8" ht="47.25" customHeight="1" x14ac:dyDescent="0.2">
      <c r="A188" s="114" t="s">
        <v>24</v>
      </c>
      <c r="B188" s="151"/>
      <c r="C188" s="152"/>
      <c r="D188" s="88">
        <f>D187</f>
        <v>1</v>
      </c>
    </row>
    <row r="189" spans="1:8" ht="78" customHeight="1" x14ac:dyDescent="0.2">
      <c r="A189" s="90" t="s">
        <v>474</v>
      </c>
      <c r="B189" s="138" t="s">
        <v>553</v>
      </c>
      <c r="C189" s="134" t="s">
        <v>517</v>
      </c>
      <c r="D189" s="118">
        <v>1</v>
      </c>
      <c r="F189" s="5">
        <f>D189</f>
        <v>1</v>
      </c>
      <c r="G189" s="5">
        <v>3</v>
      </c>
      <c r="H189" s="5">
        <f>F189*G189</f>
        <v>3</v>
      </c>
    </row>
    <row r="190" spans="1:8" ht="41.25" customHeight="1" x14ac:dyDescent="0.2">
      <c r="A190" s="41" t="s">
        <v>24</v>
      </c>
      <c r="B190" s="151"/>
      <c r="C190" s="240"/>
      <c r="D190" s="91">
        <f>D189</f>
        <v>1</v>
      </c>
    </row>
    <row r="191" spans="1:8" ht="52.5" customHeight="1" x14ac:dyDescent="0.2">
      <c r="A191" s="90" t="s">
        <v>476</v>
      </c>
      <c r="B191" s="115" t="s">
        <v>600</v>
      </c>
      <c r="C191" s="134" t="s">
        <v>487</v>
      </c>
      <c r="D191" s="122">
        <v>1</v>
      </c>
      <c r="F191" s="5">
        <f>D191</f>
        <v>1</v>
      </c>
      <c r="G191" s="5">
        <v>3</v>
      </c>
      <c r="H191" s="5">
        <f>F191*G191</f>
        <v>3</v>
      </c>
    </row>
    <row r="192" spans="1:8" ht="47.25" customHeight="1" x14ac:dyDescent="0.2">
      <c r="A192" s="114" t="s">
        <v>24</v>
      </c>
      <c r="B192" s="151"/>
      <c r="C192" s="152"/>
      <c r="D192" s="88">
        <f>D191</f>
        <v>1</v>
      </c>
    </row>
    <row r="193" spans="1:8" ht="94.5" customHeight="1" x14ac:dyDescent="0.2">
      <c r="A193" s="90" t="s">
        <v>544</v>
      </c>
      <c r="B193" s="134" t="s">
        <v>554</v>
      </c>
      <c r="C193" s="135" t="s">
        <v>518</v>
      </c>
      <c r="D193" s="123">
        <v>1</v>
      </c>
      <c r="F193" s="5">
        <f>D193</f>
        <v>1</v>
      </c>
      <c r="G193" s="5">
        <v>3</v>
      </c>
      <c r="H193" s="5">
        <f>F193*G193</f>
        <v>3</v>
      </c>
    </row>
    <row r="194" spans="1:8" ht="47.25" customHeight="1" x14ac:dyDescent="0.2">
      <c r="A194" s="114" t="s">
        <v>24</v>
      </c>
      <c r="B194" s="151"/>
      <c r="C194" s="152"/>
      <c r="D194" s="88">
        <f>D193</f>
        <v>1</v>
      </c>
    </row>
    <row r="195" spans="1:8" ht="150.75" customHeight="1" x14ac:dyDescent="0.2">
      <c r="A195" s="90" t="s">
        <v>545</v>
      </c>
      <c r="B195" s="134" t="s">
        <v>555</v>
      </c>
      <c r="C195" s="134" t="s">
        <v>556</v>
      </c>
      <c r="D195" s="123">
        <v>1</v>
      </c>
      <c r="F195" s="5">
        <f>D195</f>
        <v>1</v>
      </c>
      <c r="G195" s="5">
        <v>3</v>
      </c>
      <c r="H195" s="5">
        <f>F195*G195</f>
        <v>3</v>
      </c>
    </row>
    <row r="196" spans="1:8" ht="47.25" customHeight="1" x14ac:dyDescent="0.2">
      <c r="A196" s="114" t="s">
        <v>24</v>
      </c>
      <c r="B196" s="151"/>
      <c r="C196" s="152"/>
      <c r="D196" s="88">
        <f>D195</f>
        <v>1</v>
      </c>
    </row>
    <row r="197" spans="1:8" ht="72.75" customHeight="1" x14ac:dyDescent="0.2">
      <c r="A197" s="90" t="s">
        <v>546</v>
      </c>
      <c r="B197" s="134" t="s">
        <v>519</v>
      </c>
      <c r="C197" s="134" t="s">
        <v>520</v>
      </c>
      <c r="D197" s="123">
        <v>1</v>
      </c>
      <c r="F197" s="5">
        <f>D197</f>
        <v>1</v>
      </c>
      <c r="G197" s="5">
        <v>3</v>
      </c>
      <c r="H197" s="5">
        <f>F197*G197</f>
        <v>3</v>
      </c>
    </row>
    <row r="198" spans="1:8" ht="47.25" customHeight="1" x14ac:dyDescent="0.2">
      <c r="A198" s="114" t="s">
        <v>24</v>
      </c>
      <c r="B198" s="151"/>
      <c r="C198" s="152"/>
      <c r="D198" s="88">
        <f>D197</f>
        <v>1</v>
      </c>
    </row>
    <row r="199" spans="1:8" ht="76.5" x14ac:dyDescent="0.2">
      <c r="A199" s="44" t="s">
        <v>547</v>
      </c>
      <c r="B199" s="134" t="s">
        <v>488</v>
      </c>
      <c r="C199" s="134" t="s">
        <v>557</v>
      </c>
      <c r="D199" s="123">
        <v>1</v>
      </c>
      <c r="F199" s="5">
        <f>D199</f>
        <v>1</v>
      </c>
      <c r="G199" s="5">
        <v>2</v>
      </c>
      <c r="H199" s="5">
        <f>F199*G199</f>
        <v>2</v>
      </c>
    </row>
    <row r="200" spans="1:8" ht="47.25" customHeight="1" x14ac:dyDescent="0.2">
      <c r="A200" s="114" t="s">
        <v>24</v>
      </c>
      <c r="B200" s="151"/>
      <c r="C200" s="152"/>
      <c r="D200" s="88">
        <f>D199</f>
        <v>1</v>
      </c>
    </row>
    <row r="201" spans="1:8" ht="18" customHeight="1" x14ac:dyDescent="0.2">
      <c r="A201" s="20" t="s">
        <v>450</v>
      </c>
      <c r="B201" s="153" t="s">
        <v>489</v>
      </c>
      <c r="C201" s="154"/>
      <c r="D201" s="121"/>
    </row>
    <row r="202" spans="1:8" ht="73.5" customHeight="1" x14ac:dyDescent="0.2">
      <c r="A202" s="44" t="s">
        <v>478</v>
      </c>
      <c r="B202" s="134" t="s">
        <v>558</v>
      </c>
      <c r="C202" s="134" t="s">
        <v>559</v>
      </c>
      <c r="D202" s="122">
        <v>1</v>
      </c>
      <c r="F202" s="5">
        <f>D202</f>
        <v>1</v>
      </c>
      <c r="G202" s="5">
        <v>2</v>
      </c>
      <c r="H202" s="5">
        <f>F202*G202</f>
        <v>2</v>
      </c>
    </row>
    <row r="203" spans="1:8" ht="47.25" customHeight="1" x14ac:dyDescent="0.2">
      <c r="A203" s="114" t="s">
        <v>24</v>
      </c>
      <c r="B203" s="151"/>
      <c r="C203" s="152"/>
      <c r="D203" s="88">
        <f>D202</f>
        <v>1</v>
      </c>
    </row>
    <row r="204" spans="1:8" ht="18" customHeight="1" x14ac:dyDescent="0.2">
      <c r="A204" s="20" t="s">
        <v>451</v>
      </c>
      <c r="B204" s="153" t="s">
        <v>514</v>
      </c>
      <c r="C204" s="154"/>
      <c r="D204" s="21"/>
    </row>
    <row r="205" spans="1:8" ht="80.25" customHeight="1" x14ac:dyDescent="0.2">
      <c r="A205" s="89" t="s">
        <v>490</v>
      </c>
      <c r="B205" s="134" t="s">
        <v>521</v>
      </c>
      <c r="C205" s="134" t="s">
        <v>568</v>
      </c>
      <c r="D205" s="122">
        <v>1</v>
      </c>
      <c r="F205" s="5">
        <f>D205</f>
        <v>1</v>
      </c>
      <c r="G205" s="5">
        <v>1</v>
      </c>
      <c r="H205" s="5">
        <f>F205*G205</f>
        <v>1</v>
      </c>
    </row>
    <row r="206" spans="1:8" ht="47.25" customHeight="1" x14ac:dyDescent="0.2">
      <c r="A206" s="41" t="s">
        <v>24</v>
      </c>
      <c r="B206" s="151"/>
      <c r="C206" s="152"/>
      <c r="D206" s="88">
        <f>D205</f>
        <v>1</v>
      </c>
    </row>
    <row r="207" spans="1:8" ht="76.5" x14ac:dyDescent="0.2">
      <c r="A207" s="44" t="s">
        <v>491</v>
      </c>
      <c r="B207" s="134" t="s">
        <v>569</v>
      </c>
      <c r="C207" s="134" t="s">
        <v>570</v>
      </c>
      <c r="D207" s="123">
        <v>1</v>
      </c>
      <c r="F207" s="5">
        <f>D207</f>
        <v>1</v>
      </c>
      <c r="G207" s="5">
        <v>2</v>
      </c>
      <c r="H207" s="5">
        <f>F207*G207</f>
        <v>2</v>
      </c>
    </row>
    <row r="208" spans="1:8" ht="47.25" customHeight="1" x14ac:dyDescent="0.2">
      <c r="A208" s="114" t="s">
        <v>24</v>
      </c>
      <c r="B208" s="151"/>
      <c r="C208" s="152"/>
      <c r="D208" s="88">
        <f>D207</f>
        <v>1</v>
      </c>
    </row>
    <row r="209" spans="1:8" ht="102" x14ac:dyDescent="0.2">
      <c r="A209" s="89" t="s">
        <v>560</v>
      </c>
      <c r="B209" s="134" t="s">
        <v>571</v>
      </c>
      <c r="C209" s="138" t="s">
        <v>572</v>
      </c>
      <c r="D209" s="123">
        <v>1</v>
      </c>
      <c r="F209" s="5">
        <f>D209</f>
        <v>1</v>
      </c>
      <c r="G209" s="5">
        <v>1</v>
      </c>
      <c r="H209" s="5">
        <f>F209*G209</f>
        <v>1</v>
      </c>
    </row>
    <row r="210" spans="1:8" ht="47.25" customHeight="1" x14ac:dyDescent="0.2">
      <c r="A210" s="114" t="s">
        <v>24</v>
      </c>
      <c r="B210" s="151"/>
      <c r="C210" s="152"/>
      <c r="D210" s="88">
        <f>D209</f>
        <v>1</v>
      </c>
    </row>
    <row r="211" spans="1:8" ht="76.5" x14ac:dyDescent="0.2">
      <c r="A211" s="44" t="s">
        <v>561</v>
      </c>
      <c r="B211" s="134" t="s">
        <v>573</v>
      </c>
      <c r="C211" s="134" t="s">
        <v>574</v>
      </c>
      <c r="D211" s="123">
        <v>1</v>
      </c>
      <c r="F211" s="5">
        <f>D211</f>
        <v>1</v>
      </c>
      <c r="G211" s="5">
        <v>2</v>
      </c>
      <c r="H211" s="5">
        <f>F211*G211</f>
        <v>2</v>
      </c>
    </row>
    <row r="212" spans="1:8" ht="47.25" customHeight="1" x14ac:dyDescent="0.2">
      <c r="A212" s="114" t="s">
        <v>24</v>
      </c>
      <c r="B212" s="151"/>
      <c r="C212" s="152"/>
      <c r="D212" s="88">
        <f>D211</f>
        <v>1</v>
      </c>
    </row>
    <row r="213" spans="1:8" ht="51" x14ac:dyDescent="0.2">
      <c r="A213" s="89" t="s">
        <v>562</v>
      </c>
      <c r="B213" s="134" t="s">
        <v>575</v>
      </c>
      <c r="C213" s="134" t="s">
        <v>576</v>
      </c>
      <c r="D213" s="123">
        <v>1</v>
      </c>
      <c r="F213" s="5">
        <f>D213</f>
        <v>1</v>
      </c>
      <c r="G213" s="5">
        <v>1</v>
      </c>
      <c r="H213" s="5">
        <f>F213*G213</f>
        <v>1</v>
      </c>
    </row>
    <row r="214" spans="1:8" ht="41.25" customHeight="1" x14ac:dyDescent="0.2">
      <c r="A214" s="114" t="s">
        <v>24</v>
      </c>
      <c r="B214" s="151"/>
      <c r="C214" s="152"/>
      <c r="D214" s="88">
        <f>D213</f>
        <v>1</v>
      </c>
    </row>
    <row r="215" spans="1:8" ht="140.25" customHeight="1" x14ac:dyDescent="0.2">
      <c r="A215" s="90" t="s">
        <v>563</v>
      </c>
      <c r="B215" s="134" t="s">
        <v>494</v>
      </c>
      <c r="C215" s="134" t="s">
        <v>577</v>
      </c>
      <c r="D215" s="123">
        <v>1</v>
      </c>
      <c r="F215" s="5">
        <f>D215</f>
        <v>1</v>
      </c>
      <c r="G215" s="5">
        <v>3</v>
      </c>
      <c r="H215" s="5">
        <f>F215*G215</f>
        <v>3</v>
      </c>
    </row>
    <row r="216" spans="1:8" ht="47.25" customHeight="1" x14ac:dyDescent="0.2">
      <c r="A216" s="114" t="s">
        <v>24</v>
      </c>
      <c r="B216" s="151"/>
      <c r="C216" s="152"/>
      <c r="D216" s="88">
        <f>D215</f>
        <v>1</v>
      </c>
    </row>
    <row r="217" spans="1:8" ht="102" x14ac:dyDescent="0.2">
      <c r="A217" s="44" t="s">
        <v>564</v>
      </c>
      <c r="B217" s="138" t="s">
        <v>578</v>
      </c>
      <c r="C217" s="138" t="s">
        <v>605</v>
      </c>
      <c r="D217" s="123">
        <v>1</v>
      </c>
      <c r="F217" s="5">
        <f>D217</f>
        <v>1</v>
      </c>
      <c r="G217" s="5">
        <v>2</v>
      </c>
      <c r="H217" s="5">
        <f>F217*G217</f>
        <v>2</v>
      </c>
    </row>
    <row r="218" spans="1:8" ht="41.25" customHeight="1" x14ac:dyDescent="0.2">
      <c r="A218" s="114" t="s">
        <v>24</v>
      </c>
      <c r="B218" s="151"/>
      <c r="C218" s="152"/>
      <c r="D218" s="88">
        <f>D217</f>
        <v>1</v>
      </c>
    </row>
    <row r="219" spans="1:8" ht="63.75" x14ac:dyDescent="0.2">
      <c r="A219" s="90" t="s">
        <v>565</v>
      </c>
      <c r="B219" s="134" t="s">
        <v>579</v>
      </c>
      <c r="C219" s="134" t="s">
        <v>580</v>
      </c>
      <c r="D219" s="118">
        <v>1</v>
      </c>
      <c r="F219" s="5">
        <f>D219</f>
        <v>1</v>
      </c>
      <c r="G219" s="5">
        <v>3</v>
      </c>
      <c r="H219" s="5">
        <f>F219*G219</f>
        <v>3</v>
      </c>
    </row>
    <row r="220" spans="1:8" ht="41.25" customHeight="1" x14ac:dyDescent="0.2">
      <c r="A220" s="41" t="s">
        <v>24</v>
      </c>
      <c r="B220" s="151"/>
      <c r="C220" s="240"/>
      <c r="D220" s="91">
        <f>D219</f>
        <v>1</v>
      </c>
    </row>
    <row r="221" spans="1:8" ht="147.75" customHeight="1" x14ac:dyDescent="0.2">
      <c r="A221" s="89" t="s">
        <v>566</v>
      </c>
      <c r="B221" s="134" t="s">
        <v>581</v>
      </c>
      <c r="C221" s="134" t="s">
        <v>582</v>
      </c>
      <c r="D221" s="122">
        <v>1</v>
      </c>
      <c r="F221" s="5">
        <f>D221</f>
        <v>1</v>
      </c>
      <c r="G221" s="5">
        <v>1</v>
      </c>
      <c r="H221" s="5">
        <f>F221*G221</f>
        <v>1</v>
      </c>
    </row>
    <row r="222" spans="1:8" ht="47.25" customHeight="1" x14ac:dyDescent="0.2">
      <c r="A222" s="114" t="s">
        <v>24</v>
      </c>
      <c r="B222" s="151"/>
      <c r="C222" s="152"/>
      <c r="D222" s="88">
        <f>D221</f>
        <v>1</v>
      </c>
    </row>
    <row r="223" spans="1:8" ht="117" customHeight="1" x14ac:dyDescent="0.2">
      <c r="A223" s="44" t="s">
        <v>567</v>
      </c>
      <c r="B223" s="134" t="s">
        <v>583</v>
      </c>
      <c r="C223" s="139" t="s">
        <v>496</v>
      </c>
      <c r="D223" s="123">
        <v>1</v>
      </c>
      <c r="F223" s="5">
        <f>D223</f>
        <v>1</v>
      </c>
      <c r="G223" s="5">
        <v>2</v>
      </c>
      <c r="H223" s="5">
        <f>F223*G223</f>
        <v>2</v>
      </c>
    </row>
    <row r="224" spans="1:8" ht="47.25" customHeight="1" x14ac:dyDescent="0.2">
      <c r="A224" s="114" t="s">
        <v>24</v>
      </c>
      <c r="B224" s="151"/>
      <c r="C224" s="152"/>
      <c r="D224" s="88">
        <f>D223</f>
        <v>1</v>
      </c>
    </row>
    <row r="225" spans="1:8" ht="25.5" customHeight="1" x14ac:dyDescent="0.2">
      <c r="A225" s="20" t="s">
        <v>497</v>
      </c>
      <c r="B225" s="153" t="s">
        <v>39</v>
      </c>
      <c r="C225" s="154"/>
      <c r="D225" s="121"/>
    </row>
    <row r="226" spans="1:8" ht="45" customHeight="1" x14ac:dyDescent="0.2">
      <c r="A226" s="90" t="s">
        <v>5</v>
      </c>
      <c r="B226" s="134" t="s">
        <v>523</v>
      </c>
      <c r="C226" s="134" t="s">
        <v>584</v>
      </c>
      <c r="D226" s="122">
        <v>1</v>
      </c>
      <c r="F226" s="5">
        <f>D226</f>
        <v>1</v>
      </c>
      <c r="G226" s="5">
        <v>3</v>
      </c>
      <c r="H226" s="5">
        <f>F226*G226</f>
        <v>3</v>
      </c>
    </row>
    <row r="227" spans="1:8" ht="47.25" customHeight="1" x14ac:dyDescent="0.2">
      <c r="A227" s="114" t="s">
        <v>24</v>
      </c>
      <c r="B227" s="151"/>
      <c r="C227" s="152"/>
      <c r="D227" s="88">
        <f>D226</f>
        <v>1</v>
      </c>
    </row>
    <row r="228" spans="1:8" ht="60" customHeight="1" x14ac:dyDescent="0.2">
      <c r="A228" s="90" t="s">
        <v>6</v>
      </c>
      <c r="B228" s="138" t="s">
        <v>585</v>
      </c>
      <c r="C228" s="134" t="s">
        <v>606</v>
      </c>
      <c r="D228" s="123">
        <v>1</v>
      </c>
      <c r="F228" s="5">
        <f>D228</f>
        <v>1</v>
      </c>
      <c r="G228" s="5">
        <v>3</v>
      </c>
      <c r="H228" s="5">
        <f>F228*G228</f>
        <v>3</v>
      </c>
    </row>
    <row r="229" spans="1:8" ht="47.25" customHeight="1" x14ac:dyDescent="0.2">
      <c r="A229" s="114" t="s">
        <v>24</v>
      </c>
      <c r="B229" s="151"/>
      <c r="C229" s="152"/>
      <c r="D229" s="88">
        <f>D228</f>
        <v>1</v>
      </c>
    </row>
    <row r="230" spans="1:8" ht="54.75" customHeight="1" x14ac:dyDescent="0.2">
      <c r="A230" s="90" t="s">
        <v>452</v>
      </c>
      <c r="B230" s="134" t="s">
        <v>586</v>
      </c>
      <c r="C230" s="134" t="s">
        <v>587</v>
      </c>
      <c r="D230" s="123">
        <v>1</v>
      </c>
      <c r="F230" s="5">
        <f>D230</f>
        <v>1</v>
      </c>
      <c r="G230" s="5">
        <v>3</v>
      </c>
      <c r="H230" s="5">
        <f>F230*G230</f>
        <v>3</v>
      </c>
    </row>
    <row r="231" spans="1:8" ht="47.25" customHeight="1" x14ac:dyDescent="0.2">
      <c r="A231" s="114" t="s">
        <v>24</v>
      </c>
      <c r="B231" s="151"/>
      <c r="C231" s="152"/>
      <c r="D231" s="88">
        <f>D230</f>
        <v>1</v>
      </c>
    </row>
    <row r="232" spans="1:8" ht="18" customHeight="1" x14ac:dyDescent="0.2">
      <c r="A232" s="20" t="s">
        <v>453</v>
      </c>
      <c r="B232" s="153" t="s">
        <v>500</v>
      </c>
      <c r="C232" s="154"/>
      <c r="D232" s="121"/>
    </row>
    <row r="233" spans="1:8" ht="105" customHeight="1" x14ac:dyDescent="0.2">
      <c r="A233" s="89" t="s">
        <v>7</v>
      </c>
      <c r="B233" s="134" t="s">
        <v>588</v>
      </c>
      <c r="C233" s="134" t="s">
        <v>589</v>
      </c>
      <c r="D233" s="122">
        <v>1</v>
      </c>
      <c r="F233" s="5">
        <f>D233</f>
        <v>1</v>
      </c>
      <c r="G233" s="5">
        <v>1</v>
      </c>
      <c r="H233" s="5">
        <f>F233*G233</f>
        <v>1</v>
      </c>
    </row>
    <row r="234" spans="1:8" ht="47.25" customHeight="1" x14ac:dyDescent="0.2">
      <c r="A234" s="114" t="s">
        <v>24</v>
      </c>
      <c r="B234" s="151"/>
      <c r="C234" s="152"/>
      <c r="D234" s="88">
        <f>D233</f>
        <v>1</v>
      </c>
    </row>
    <row r="235" spans="1:8" ht="76.5" x14ac:dyDescent="0.2">
      <c r="A235" s="44" t="s">
        <v>8</v>
      </c>
      <c r="B235" s="134" t="s">
        <v>590</v>
      </c>
      <c r="C235" s="134" t="s">
        <v>591</v>
      </c>
      <c r="D235" s="123">
        <v>1</v>
      </c>
      <c r="F235" s="5">
        <f>D235</f>
        <v>1</v>
      </c>
      <c r="G235" s="5">
        <v>2</v>
      </c>
      <c r="H235" s="5">
        <f>F235*G235</f>
        <v>2</v>
      </c>
    </row>
    <row r="236" spans="1:8" ht="47.25" customHeight="1" x14ac:dyDescent="0.2">
      <c r="A236" s="114" t="s">
        <v>24</v>
      </c>
      <c r="B236" s="151"/>
      <c r="C236" s="152"/>
      <c r="D236" s="88">
        <f>D235</f>
        <v>1</v>
      </c>
    </row>
    <row r="237" spans="1:8" ht="38.25" x14ac:dyDescent="0.2">
      <c r="A237" s="90" t="s">
        <v>503</v>
      </c>
      <c r="B237" s="134" t="s">
        <v>501</v>
      </c>
      <c r="C237" s="134" t="s">
        <v>522</v>
      </c>
      <c r="D237" s="123">
        <v>1</v>
      </c>
      <c r="F237" s="5">
        <f>D237</f>
        <v>1</v>
      </c>
      <c r="G237" s="5">
        <v>3</v>
      </c>
      <c r="H237" s="5">
        <f>F237*G237</f>
        <v>3</v>
      </c>
    </row>
    <row r="238" spans="1:8" ht="47.25" customHeight="1" x14ac:dyDescent="0.2">
      <c r="A238" s="114" t="s">
        <v>24</v>
      </c>
      <c r="B238" s="151"/>
      <c r="C238" s="152"/>
      <c r="D238" s="88">
        <f>D237</f>
        <v>1</v>
      </c>
    </row>
    <row r="239" spans="1:8" ht="38.25" x14ac:dyDescent="0.2">
      <c r="A239" s="89" t="s">
        <v>504</v>
      </c>
      <c r="B239" s="134" t="s">
        <v>592</v>
      </c>
      <c r="C239" s="134" t="s">
        <v>522</v>
      </c>
      <c r="D239" s="123">
        <v>1</v>
      </c>
      <c r="F239" s="5">
        <f>D239</f>
        <v>1</v>
      </c>
      <c r="G239" s="5">
        <v>1</v>
      </c>
      <c r="H239" s="5">
        <f>F239*G239</f>
        <v>1</v>
      </c>
    </row>
    <row r="240" spans="1:8" ht="47.25" customHeight="1" x14ac:dyDescent="0.2">
      <c r="A240" s="114" t="s">
        <v>24</v>
      </c>
      <c r="B240" s="151"/>
      <c r="C240" s="152"/>
      <c r="D240" s="88">
        <f>D239</f>
        <v>1</v>
      </c>
    </row>
    <row r="241" spans="1:8" ht="38.25" x14ac:dyDescent="0.2">
      <c r="A241" s="89" t="s">
        <v>505</v>
      </c>
      <c r="B241" s="138" t="s">
        <v>593</v>
      </c>
      <c r="C241" s="138" t="s">
        <v>522</v>
      </c>
      <c r="D241" s="123">
        <v>1</v>
      </c>
      <c r="F241" s="5">
        <f>D241</f>
        <v>1</v>
      </c>
      <c r="G241" s="5">
        <v>1</v>
      </c>
      <c r="H241" s="5">
        <f>F241*G241</f>
        <v>1</v>
      </c>
    </row>
    <row r="242" spans="1:8" ht="47.25" customHeight="1" x14ac:dyDescent="0.2">
      <c r="A242" s="114" t="s">
        <v>24</v>
      </c>
      <c r="B242" s="151"/>
      <c r="C242" s="152"/>
      <c r="D242" s="88">
        <f>D241</f>
        <v>1</v>
      </c>
    </row>
    <row r="243" spans="1:8" ht="38.25" x14ac:dyDescent="0.2">
      <c r="A243" s="90" t="s">
        <v>508</v>
      </c>
      <c r="B243" s="134" t="s">
        <v>506</v>
      </c>
      <c r="C243" s="134" t="s">
        <v>522</v>
      </c>
      <c r="D243" s="123">
        <v>1</v>
      </c>
      <c r="F243" s="5">
        <f>D243</f>
        <v>1</v>
      </c>
      <c r="G243" s="5">
        <v>3</v>
      </c>
      <c r="H243" s="5">
        <f>F243*G243</f>
        <v>3</v>
      </c>
    </row>
    <row r="244" spans="1:8" ht="47.25" customHeight="1" x14ac:dyDescent="0.2">
      <c r="A244" s="114" t="s">
        <v>24</v>
      </c>
      <c r="B244" s="151"/>
      <c r="C244" s="152"/>
      <c r="D244" s="88">
        <f>D243</f>
        <v>1</v>
      </c>
    </row>
    <row r="245" spans="1:8" ht="38.25" x14ac:dyDescent="0.2">
      <c r="A245" s="90" t="s">
        <v>511</v>
      </c>
      <c r="B245" s="134" t="s">
        <v>509</v>
      </c>
      <c r="C245" s="134" t="s">
        <v>524</v>
      </c>
      <c r="D245" s="123">
        <v>1</v>
      </c>
      <c r="F245" s="5">
        <f>D245</f>
        <v>1</v>
      </c>
      <c r="G245" s="5">
        <v>3</v>
      </c>
      <c r="H245" s="5">
        <f>F245*G245</f>
        <v>3</v>
      </c>
    </row>
    <row r="246" spans="1:8" ht="47.25" customHeight="1" x14ac:dyDescent="0.2">
      <c r="A246" s="114" t="s">
        <v>24</v>
      </c>
      <c r="B246" s="151"/>
      <c r="C246" s="152"/>
      <c r="D246" s="88">
        <f>D245</f>
        <v>1</v>
      </c>
    </row>
    <row r="247" spans="1:8" ht="127.5" x14ac:dyDescent="0.2">
      <c r="A247" s="44" t="s">
        <v>594</v>
      </c>
      <c r="B247" s="134" t="s">
        <v>512</v>
      </c>
      <c r="C247" s="134" t="s">
        <v>595</v>
      </c>
      <c r="D247" s="123">
        <v>1</v>
      </c>
      <c r="F247" s="5">
        <f>D247</f>
        <v>1</v>
      </c>
      <c r="G247" s="5">
        <v>2</v>
      </c>
      <c r="H247" s="5">
        <f>F247*G247</f>
        <v>2</v>
      </c>
    </row>
    <row r="248" spans="1:8" ht="47.25" customHeight="1" x14ac:dyDescent="0.2">
      <c r="A248" s="114" t="s">
        <v>24</v>
      </c>
      <c r="B248" s="151"/>
      <c r="C248" s="152"/>
      <c r="D248" s="88">
        <f>D247</f>
        <v>1</v>
      </c>
    </row>
    <row r="249" spans="1:8" ht="18" customHeight="1" x14ac:dyDescent="0.2">
      <c r="A249" s="20" t="s">
        <v>454</v>
      </c>
      <c r="B249" s="153" t="s">
        <v>525</v>
      </c>
      <c r="C249" s="154"/>
      <c r="D249" s="121"/>
    </row>
    <row r="250" spans="1:8" ht="102" x14ac:dyDescent="0.2">
      <c r="A250" s="89" t="s">
        <v>9</v>
      </c>
      <c r="B250" s="115" t="s">
        <v>597</v>
      </c>
      <c r="C250" s="115" t="s">
        <v>527</v>
      </c>
      <c r="D250" s="122">
        <v>1</v>
      </c>
      <c r="F250" s="5">
        <f>D250</f>
        <v>1</v>
      </c>
      <c r="G250" s="5">
        <v>1</v>
      </c>
      <c r="H250" s="5">
        <f>F250*G250</f>
        <v>1</v>
      </c>
    </row>
    <row r="251" spans="1:8" ht="47.25" customHeight="1" x14ac:dyDescent="0.2">
      <c r="A251" s="114" t="s">
        <v>24</v>
      </c>
      <c r="B251" s="151"/>
      <c r="C251" s="152"/>
      <c r="D251" s="88">
        <f>D250</f>
        <v>1</v>
      </c>
    </row>
    <row r="252" spans="1:8" ht="18" customHeight="1" x14ac:dyDescent="0.2">
      <c r="A252" s="20" t="s">
        <v>596</v>
      </c>
      <c r="B252" s="153" t="s">
        <v>186</v>
      </c>
      <c r="C252" s="154"/>
      <c r="D252" s="121"/>
    </row>
    <row r="253" spans="1:8" ht="38.25" x14ac:dyDescent="0.2">
      <c r="A253" s="44" t="s">
        <v>598</v>
      </c>
      <c r="B253" s="37" t="s">
        <v>188</v>
      </c>
      <c r="C253" s="32" t="s">
        <v>189</v>
      </c>
      <c r="D253" s="122">
        <v>1</v>
      </c>
      <c r="F253" s="5">
        <f>D253</f>
        <v>1</v>
      </c>
      <c r="G253" s="5">
        <v>2</v>
      </c>
      <c r="H253" s="5">
        <f>F253*G253</f>
        <v>2</v>
      </c>
    </row>
    <row r="254" spans="1:8" ht="47.25" customHeight="1" x14ac:dyDescent="0.2">
      <c r="A254" s="114" t="s">
        <v>24</v>
      </c>
      <c r="B254" s="151"/>
      <c r="C254" s="152"/>
      <c r="D254" s="88">
        <f>D253</f>
        <v>1</v>
      </c>
    </row>
    <row r="255" spans="1:8" ht="153" x14ac:dyDescent="0.2">
      <c r="A255" s="89" t="s">
        <v>599</v>
      </c>
      <c r="B255" s="128" t="s">
        <v>191</v>
      </c>
      <c r="C255" s="129" t="s">
        <v>192</v>
      </c>
      <c r="D255" s="122">
        <v>1</v>
      </c>
      <c r="F255" s="5">
        <f>D255</f>
        <v>1</v>
      </c>
      <c r="G255" s="5">
        <v>1</v>
      </c>
      <c r="H255" s="5">
        <f>F255*G255</f>
        <v>1</v>
      </c>
    </row>
    <row r="256" spans="1:8" ht="47.25" customHeight="1" x14ac:dyDescent="0.2">
      <c r="A256" s="114" t="s">
        <v>24</v>
      </c>
      <c r="B256" s="151"/>
      <c r="C256" s="152"/>
      <c r="D256" s="88">
        <f>D255</f>
        <v>1</v>
      </c>
    </row>
    <row r="257" spans="1:8" ht="47.25" customHeight="1" x14ac:dyDescent="0.2">
      <c r="A257" s="114"/>
      <c r="B257" s="126"/>
      <c r="C257" s="126"/>
      <c r="D257" s="127"/>
    </row>
    <row r="258" spans="1:8" ht="20.100000000000001" customHeight="1" x14ac:dyDescent="0.2">
      <c r="A258" s="155" t="s">
        <v>208</v>
      </c>
      <c r="B258" s="167"/>
      <c r="C258" s="167"/>
      <c r="D258" s="168"/>
    </row>
    <row r="259" spans="1:8" ht="56.1" customHeight="1" x14ac:dyDescent="0.2">
      <c r="A259" s="161"/>
      <c r="B259" s="162"/>
      <c r="C259" s="162"/>
      <c r="D259" s="163"/>
      <c r="F259" s="5">
        <f>SUM(F37:F255)</f>
        <v>99</v>
      </c>
      <c r="G259" s="5">
        <f t="shared" ref="G259:H259" si="0">SUM(G37:G255)</f>
        <v>208</v>
      </c>
      <c r="H259" s="5">
        <f t="shared" si="0"/>
        <v>208</v>
      </c>
    </row>
    <row r="260" spans="1:8" ht="20.100000000000001" customHeight="1" x14ac:dyDescent="0.2">
      <c r="A260" s="155" t="s">
        <v>209</v>
      </c>
      <c r="B260" s="156"/>
      <c r="C260" s="156"/>
      <c r="D260" s="157"/>
    </row>
    <row r="261" spans="1:8" ht="55.5" customHeight="1" x14ac:dyDescent="0.2">
      <c r="A261" s="161"/>
      <c r="B261" s="162"/>
      <c r="C261" s="162"/>
      <c r="D261" s="163"/>
      <c r="F261" s="5">
        <v>208</v>
      </c>
      <c r="G261" s="5">
        <v>100</v>
      </c>
    </row>
    <row r="262" spans="1:8" ht="20.100000000000001" customHeight="1" x14ac:dyDescent="0.2">
      <c r="A262" s="155" t="s">
        <v>213</v>
      </c>
      <c r="B262" s="156"/>
      <c r="C262" s="156"/>
      <c r="D262" s="157"/>
      <c r="F262" s="5">
        <f>H259</f>
        <v>208</v>
      </c>
      <c r="G262" s="8" t="s">
        <v>455</v>
      </c>
      <c r="H262" s="9"/>
    </row>
    <row r="263" spans="1:8" ht="56.1" customHeight="1" x14ac:dyDescent="0.2">
      <c r="A263" s="164"/>
      <c r="B263" s="165"/>
      <c r="C263" s="165"/>
      <c r="D263" s="166"/>
      <c r="F263" s="5">
        <f>F262*G261/F261</f>
        <v>100</v>
      </c>
    </row>
    <row r="264" spans="1:8" ht="20.100000000000001" customHeight="1" x14ac:dyDescent="0.2">
      <c r="A264" s="155" t="s">
        <v>210</v>
      </c>
      <c r="B264" s="156"/>
      <c r="C264" s="156"/>
      <c r="D264" s="157"/>
    </row>
    <row r="265" spans="1:8" ht="56.1" customHeight="1" x14ac:dyDescent="0.2">
      <c r="A265" s="161"/>
      <c r="B265" s="162"/>
      <c r="C265" s="162"/>
      <c r="D265" s="163"/>
    </row>
    <row r="266" spans="1:8" ht="20.100000000000001" customHeight="1" x14ac:dyDescent="0.2">
      <c r="A266" s="155" t="s">
        <v>211</v>
      </c>
      <c r="B266" s="156"/>
      <c r="C266" s="156"/>
      <c r="D266" s="157"/>
    </row>
    <row r="267" spans="1:8" ht="56.85" customHeight="1" x14ac:dyDescent="0.2">
      <c r="A267" s="158"/>
      <c r="B267" s="159"/>
      <c r="C267" s="159"/>
      <c r="D267" s="160"/>
    </row>
  </sheetData>
  <sheetProtection sheet="1" objects="1" scenarios="1" formatRows="0" autoFilter="0"/>
  <autoFilter ref="A36:D258">
    <filterColumn colId="1" showButton="0"/>
  </autoFilter>
  <mergeCells count="167">
    <mergeCell ref="B248:C248"/>
    <mergeCell ref="B252:C252"/>
    <mergeCell ref="B254:C254"/>
    <mergeCell ref="B256:C256"/>
    <mergeCell ref="B224:C224"/>
    <mergeCell ref="B222:C222"/>
    <mergeCell ref="B220:C220"/>
    <mergeCell ref="B200:C200"/>
    <mergeCell ref="A153:C153"/>
    <mergeCell ref="B161:C161"/>
    <mergeCell ref="B246:C246"/>
    <mergeCell ref="B238:C238"/>
    <mergeCell ref="B236:C236"/>
    <mergeCell ref="B234:C234"/>
    <mergeCell ref="B232:C232"/>
    <mergeCell ref="B231:C231"/>
    <mergeCell ref="B229:C229"/>
    <mergeCell ref="B227:C227"/>
    <mergeCell ref="B225:C225"/>
    <mergeCell ref="B212:C212"/>
    <mergeCell ref="B214:C214"/>
    <mergeCell ref="B216:C216"/>
    <mergeCell ref="B218:C218"/>
    <mergeCell ref="B208:C208"/>
    <mergeCell ref="B154:C154"/>
    <mergeCell ref="B155:C155"/>
    <mergeCell ref="B162:C162"/>
    <mergeCell ref="B165:C165"/>
    <mergeCell ref="B176:C176"/>
    <mergeCell ref="B45:C45"/>
    <mergeCell ref="B47:C47"/>
    <mergeCell ref="B51:C51"/>
    <mergeCell ref="B53:C53"/>
    <mergeCell ref="B55:C55"/>
    <mergeCell ref="B121:C121"/>
    <mergeCell ref="B123:C123"/>
    <mergeCell ref="B125:C125"/>
    <mergeCell ref="B137:C137"/>
    <mergeCell ref="B139:C139"/>
    <mergeCell ref="B171:C171"/>
    <mergeCell ref="B173:C173"/>
    <mergeCell ref="B175:C175"/>
    <mergeCell ref="B108:C108"/>
    <mergeCell ref="B110:C110"/>
    <mergeCell ref="B112:C112"/>
    <mergeCell ref="B115:C115"/>
    <mergeCell ref="B117:C117"/>
    <mergeCell ref="B119:C119"/>
    <mergeCell ref="B178:C178"/>
    <mergeCell ref="B180:C180"/>
    <mergeCell ref="B169:C169"/>
    <mergeCell ref="B210:C210"/>
    <mergeCell ref="B203:C203"/>
    <mergeCell ref="B182:C182"/>
    <mergeCell ref="B184:C184"/>
    <mergeCell ref="B186:C186"/>
    <mergeCell ref="B188:C188"/>
    <mergeCell ref="B190:C190"/>
    <mergeCell ref="B192:C192"/>
    <mergeCell ref="B194:C194"/>
    <mergeCell ref="B196:C196"/>
    <mergeCell ref="B198:C198"/>
    <mergeCell ref="B201:C201"/>
    <mergeCell ref="B204:C204"/>
    <mergeCell ref="B206:C206"/>
    <mergeCell ref="A2:B2"/>
    <mergeCell ref="A4:D4"/>
    <mergeCell ref="A7:D7"/>
    <mergeCell ref="A5:C5"/>
    <mergeCell ref="A9:C9"/>
    <mergeCell ref="B92:C92"/>
    <mergeCell ref="B94:C94"/>
    <mergeCell ref="B36:C36"/>
    <mergeCell ref="B48:C48"/>
    <mergeCell ref="B49:C49"/>
    <mergeCell ref="A30:D30"/>
    <mergeCell ref="A31:D31"/>
    <mergeCell ref="A32:D32"/>
    <mergeCell ref="A33:D33"/>
    <mergeCell ref="A34:D34"/>
    <mergeCell ref="B56:C56"/>
    <mergeCell ref="B41:C41"/>
    <mergeCell ref="B38:C38"/>
    <mergeCell ref="B40:C40"/>
    <mergeCell ref="B43:C43"/>
    <mergeCell ref="A3:B3"/>
    <mergeCell ref="A6:C6"/>
    <mergeCell ref="A8:D8"/>
    <mergeCell ref="A10:C10"/>
    <mergeCell ref="A11:B11"/>
    <mergeCell ref="A13:D13"/>
    <mergeCell ref="A15:D15"/>
    <mergeCell ref="A17:D17"/>
    <mergeCell ref="C19:C21"/>
    <mergeCell ref="D19:D21"/>
    <mergeCell ref="A18:B18"/>
    <mergeCell ref="A22:B22"/>
    <mergeCell ref="C22:D22"/>
    <mergeCell ref="A12:B12"/>
    <mergeCell ref="A14:D14"/>
    <mergeCell ref="A16:D16"/>
    <mergeCell ref="F20:I20"/>
    <mergeCell ref="A23:B23"/>
    <mergeCell ref="A25:B25"/>
    <mergeCell ref="A29:D29"/>
    <mergeCell ref="A27:B27"/>
    <mergeCell ref="A26:B26"/>
    <mergeCell ref="A28:B28"/>
    <mergeCell ref="A24:B24"/>
    <mergeCell ref="B133:C133"/>
    <mergeCell ref="B83:C83"/>
    <mergeCell ref="B85:C85"/>
    <mergeCell ref="B96:C96"/>
    <mergeCell ref="B98:C98"/>
    <mergeCell ref="B100:C100"/>
    <mergeCell ref="B103:C103"/>
    <mergeCell ref="B106:C106"/>
    <mergeCell ref="B101:C101"/>
    <mergeCell ref="B104:C104"/>
    <mergeCell ref="B135:C135"/>
    <mergeCell ref="B127:C127"/>
    <mergeCell ref="B129:C129"/>
    <mergeCell ref="B131:C131"/>
    <mergeCell ref="B113:C113"/>
    <mergeCell ref="A1:D1"/>
    <mergeCell ref="A264:D264"/>
    <mergeCell ref="A265:D265"/>
    <mergeCell ref="B58:C58"/>
    <mergeCell ref="B60:C60"/>
    <mergeCell ref="B62:C62"/>
    <mergeCell ref="B65:C65"/>
    <mergeCell ref="B67:C67"/>
    <mergeCell ref="B69:C69"/>
    <mergeCell ref="B71:C71"/>
    <mergeCell ref="B87:C87"/>
    <mergeCell ref="B90:C90"/>
    <mergeCell ref="B88:C88"/>
    <mergeCell ref="B63:C63"/>
    <mergeCell ref="B73:C73"/>
    <mergeCell ref="B75:C75"/>
    <mergeCell ref="B77:C77"/>
    <mergeCell ref="B79:C79"/>
    <mergeCell ref="B81:C81"/>
    <mergeCell ref="B141:C141"/>
    <mergeCell ref="B143:C143"/>
    <mergeCell ref="B145:C145"/>
    <mergeCell ref="B147:C147"/>
    <mergeCell ref="B150:C150"/>
    <mergeCell ref="B148:C148"/>
    <mergeCell ref="B152:C152"/>
    <mergeCell ref="A266:D266"/>
    <mergeCell ref="A267:D267"/>
    <mergeCell ref="A259:D259"/>
    <mergeCell ref="A261:D261"/>
    <mergeCell ref="A263:D263"/>
    <mergeCell ref="A260:D260"/>
    <mergeCell ref="A258:D258"/>
    <mergeCell ref="A262:D262"/>
    <mergeCell ref="B251:C251"/>
    <mergeCell ref="B240:C240"/>
    <mergeCell ref="B242:C242"/>
    <mergeCell ref="B244:C244"/>
    <mergeCell ref="B249:C249"/>
    <mergeCell ref="B157:C157"/>
    <mergeCell ref="B159:C159"/>
    <mergeCell ref="B164:C164"/>
    <mergeCell ref="B167:C167"/>
  </mergeCells>
  <conditionalFormatting sqref="A2:B2">
    <cfRule type="colorScale" priority="1">
      <colorScale>
        <cfvo type="min"/>
        <cfvo type="max"/>
        <color rgb="FFFF7128"/>
        <color rgb="FFFFEF9C"/>
      </colorScale>
    </cfRule>
    <cfRule type="colorScale" priority="2">
      <colorScale>
        <cfvo type="min"/>
        <cfvo type="max"/>
        <color rgb="FFFF7128"/>
        <color rgb="FFFFEF9C"/>
      </colorScale>
    </cfRule>
  </conditionalFormatting>
  <pageMargins left="1.0236220472440944" right="0.70866141732283472" top="1.1811023622047245" bottom="0.98425196850393704" header="0.31496062992125984" footer="0.55118110236220474"/>
  <pageSetup paperSize="9" scale="99" orientation="portrait" horizontalDpi="1200" verticalDpi="1200" r:id="rId1"/>
  <headerFooter>
    <oddHeader>&amp;C&amp;"-,Negrito"&amp;14NORMAS PARA CERTIFICAÇÃO 
ESCOPO FRUTAS</oddHeader>
    <oddFooter>&amp;LF.CERT.062 - Normas para a Certificação - Escopo Hortaliças - 1ª Edição - 21/11/2018&amp;RPágina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0"/>
  <sheetViews>
    <sheetView zoomScaleNormal="100" workbookViewId="0">
      <selection activeCell="A53" sqref="A53"/>
    </sheetView>
  </sheetViews>
  <sheetFormatPr defaultRowHeight="12.75" x14ac:dyDescent="0.2"/>
  <cols>
    <col min="1" max="1" width="9.140625" style="3"/>
    <col min="2" max="2" width="163.140625" style="3" customWidth="1"/>
    <col min="3" max="16384" width="9.140625" style="3"/>
  </cols>
  <sheetData>
    <row r="1" spans="1:2" ht="51" x14ac:dyDescent="0.2">
      <c r="A1" s="78" t="s">
        <v>32</v>
      </c>
      <c r="B1" s="77" t="s">
        <v>225</v>
      </c>
    </row>
    <row r="2" spans="1:2" ht="25.5" x14ac:dyDescent="0.2">
      <c r="A2" s="79" t="s">
        <v>35</v>
      </c>
      <c r="B2" s="77" t="s">
        <v>226</v>
      </c>
    </row>
    <row r="3" spans="1:2" x14ac:dyDescent="0.2">
      <c r="A3" s="79" t="s">
        <v>40</v>
      </c>
      <c r="B3" s="77" t="s">
        <v>227</v>
      </c>
    </row>
    <row r="4" spans="1:2" x14ac:dyDescent="0.2">
      <c r="A4" s="79" t="s">
        <v>43</v>
      </c>
      <c r="B4" s="77" t="s">
        <v>228</v>
      </c>
    </row>
    <row r="5" spans="1:2" x14ac:dyDescent="0.2">
      <c r="A5" s="78" t="s">
        <v>46</v>
      </c>
      <c r="B5" s="77" t="s">
        <v>229</v>
      </c>
    </row>
    <row r="6" spans="1:2" ht="25.5" x14ac:dyDescent="0.2">
      <c r="A6" s="79" t="s">
        <v>52</v>
      </c>
      <c r="B6" s="77" t="s">
        <v>281</v>
      </c>
    </row>
    <row r="7" spans="1:2" ht="25.5" x14ac:dyDescent="0.2">
      <c r="A7" s="80" t="s">
        <v>54</v>
      </c>
      <c r="B7" s="77" t="s">
        <v>230</v>
      </c>
    </row>
    <row r="8" spans="1:2" ht="25.5" x14ac:dyDescent="0.2">
      <c r="A8" s="80" t="s">
        <v>56</v>
      </c>
      <c r="B8" s="77" t="s">
        <v>231</v>
      </c>
    </row>
    <row r="9" spans="1:2" ht="51" x14ac:dyDescent="0.2">
      <c r="A9" s="79" t="s">
        <v>61</v>
      </c>
      <c r="B9" s="77" t="s">
        <v>232</v>
      </c>
    </row>
    <row r="10" spans="1:2" ht="38.25" x14ac:dyDescent="0.2">
      <c r="A10" s="79" t="s">
        <v>64</v>
      </c>
      <c r="B10" s="77" t="s">
        <v>233</v>
      </c>
    </row>
    <row r="11" spans="1:2" ht="25.5" x14ac:dyDescent="0.2">
      <c r="A11" s="79" t="s">
        <v>67</v>
      </c>
      <c r="B11" s="77" t="s">
        <v>447</v>
      </c>
    </row>
    <row r="12" spans="1:2" x14ac:dyDescent="0.2">
      <c r="A12" s="78" t="s">
        <v>72</v>
      </c>
      <c r="B12" s="77" t="s">
        <v>234</v>
      </c>
    </row>
    <row r="13" spans="1:2" ht="25.5" x14ac:dyDescent="0.2">
      <c r="A13" s="81" t="s">
        <v>74</v>
      </c>
      <c r="B13" s="77" t="s">
        <v>235</v>
      </c>
    </row>
    <row r="14" spans="1:2" x14ac:dyDescent="0.2">
      <c r="A14" s="79" t="s">
        <v>77</v>
      </c>
      <c r="B14" s="77" t="s">
        <v>236</v>
      </c>
    </row>
    <row r="15" spans="1:2" ht="38.25" x14ac:dyDescent="0.2">
      <c r="A15" s="82" t="s">
        <v>80</v>
      </c>
      <c r="B15" s="77" t="s">
        <v>237</v>
      </c>
    </row>
    <row r="16" spans="1:2" ht="51" x14ac:dyDescent="0.2">
      <c r="A16" s="79" t="s">
        <v>83</v>
      </c>
      <c r="B16" s="77" t="s">
        <v>238</v>
      </c>
    </row>
    <row r="17" spans="1:2" ht="51" x14ac:dyDescent="0.2">
      <c r="A17" s="78" t="s">
        <v>85</v>
      </c>
      <c r="B17" s="77" t="s">
        <v>238</v>
      </c>
    </row>
    <row r="18" spans="1:2" ht="38.25" x14ac:dyDescent="0.2">
      <c r="A18" s="79" t="s">
        <v>87</v>
      </c>
      <c r="B18" s="77" t="s">
        <v>239</v>
      </c>
    </row>
    <row r="19" spans="1:2" x14ac:dyDescent="0.2">
      <c r="A19" s="82" t="s">
        <v>89</v>
      </c>
      <c r="B19" s="77" t="s">
        <v>240</v>
      </c>
    </row>
    <row r="20" spans="1:2" ht="38.25" x14ac:dyDescent="0.2">
      <c r="A20" s="82" t="s">
        <v>92</v>
      </c>
      <c r="B20" s="77" t="s">
        <v>241</v>
      </c>
    </row>
    <row r="21" spans="1:2" x14ac:dyDescent="0.2">
      <c r="A21" s="83" t="s">
        <v>95</v>
      </c>
      <c r="B21" s="77" t="s">
        <v>449</v>
      </c>
    </row>
    <row r="22" spans="1:2" x14ac:dyDescent="0.2">
      <c r="A22" s="83" t="s">
        <v>98</v>
      </c>
      <c r="B22" s="77" t="s">
        <v>242</v>
      </c>
    </row>
    <row r="23" spans="1:2" x14ac:dyDescent="0.2">
      <c r="A23" s="83" t="s">
        <v>101</v>
      </c>
      <c r="B23" s="77" t="s">
        <v>243</v>
      </c>
    </row>
    <row r="24" spans="1:2" ht="25.5" x14ac:dyDescent="0.2">
      <c r="A24" s="78" t="s">
        <v>105</v>
      </c>
      <c r="B24" s="77" t="s">
        <v>244</v>
      </c>
    </row>
    <row r="25" spans="1:2" ht="38.25" x14ac:dyDescent="0.2">
      <c r="A25" s="79" t="s">
        <v>108</v>
      </c>
      <c r="B25" s="77" t="s">
        <v>245</v>
      </c>
    </row>
    <row r="26" spans="1:2" ht="25.5" x14ac:dyDescent="0.2">
      <c r="A26" s="79" t="s">
        <v>111</v>
      </c>
      <c r="B26" s="77" t="s">
        <v>246</v>
      </c>
    </row>
    <row r="27" spans="1:2" ht="25.5" x14ac:dyDescent="0.2">
      <c r="A27" s="82" t="s">
        <v>114</v>
      </c>
      <c r="B27" s="77" t="s">
        <v>247</v>
      </c>
    </row>
    <row r="28" spans="1:2" ht="25.5" x14ac:dyDescent="0.2">
      <c r="A28" s="82" t="s">
        <v>117</v>
      </c>
      <c r="B28" s="77" t="s">
        <v>448</v>
      </c>
    </row>
    <row r="29" spans="1:2" x14ac:dyDescent="0.2">
      <c r="A29" s="82" t="s">
        <v>120</v>
      </c>
      <c r="B29" s="77" t="s">
        <v>248</v>
      </c>
    </row>
    <row r="30" spans="1:2" ht="25.5" x14ac:dyDescent="0.2">
      <c r="A30" s="78" t="s">
        <v>124</v>
      </c>
      <c r="B30" s="77" t="s">
        <v>249</v>
      </c>
    </row>
    <row r="31" spans="1:2" ht="89.25" x14ac:dyDescent="0.2">
      <c r="A31" s="79" t="s">
        <v>127</v>
      </c>
      <c r="B31" s="77" t="s">
        <v>250</v>
      </c>
    </row>
    <row r="32" spans="1:2" ht="25.5" x14ac:dyDescent="0.2">
      <c r="A32" s="79" t="s">
        <v>130</v>
      </c>
      <c r="B32" s="77" t="s">
        <v>251</v>
      </c>
    </row>
    <row r="33" spans="1:2" ht="25.5" x14ac:dyDescent="0.2">
      <c r="A33" s="78" t="s">
        <v>133</v>
      </c>
      <c r="B33" s="77" t="s">
        <v>252</v>
      </c>
    </row>
    <row r="34" spans="1:2" ht="25.5" x14ac:dyDescent="0.2">
      <c r="A34" s="80" t="s">
        <v>136</v>
      </c>
      <c r="B34" s="77" t="s">
        <v>253</v>
      </c>
    </row>
    <row r="35" spans="1:2" ht="89.25" x14ac:dyDescent="0.2">
      <c r="A35" s="78" t="s">
        <v>141</v>
      </c>
      <c r="B35" s="84" t="s">
        <v>254</v>
      </c>
    </row>
    <row r="36" spans="1:2" ht="51" x14ac:dyDescent="0.2">
      <c r="A36" s="78" t="s">
        <v>144</v>
      </c>
      <c r="B36" s="77" t="s">
        <v>255</v>
      </c>
    </row>
    <row r="37" spans="1:2" ht="25.5" x14ac:dyDescent="0.2">
      <c r="A37" s="78" t="s">
        <v>147</v>
      </c>
      <c r="B37" s="77" t="s">
        <v>256</v>
      </c>
    </row>
    <row r="38" spans="1:2" x14ac:dyDescent="0.2">
      <c r="A38" s="78" t="s">
        <v>148</v>
      </c>
      <c r="B38" s="77" t="s">
        <v>257</v>
      </c>
    </row>
    <row r="39" spans="1:2" x14ac:dyDescent="0.2">
      <c r="A39" s="78" t="s">
        <v>151</v>
      </c>
      <c r="B39" s="77" t="s">
        <v>258</v>
      </c>
    </row>
    <row r="40" spans="1:2" x14ac:dyDescent="0.2">
      <c r="A40" s="78" t="s">
        <v>154</v>
      </c>
      <c r="B40" s="77" t="s">
        <v>259</v>
      </c>
    </row>
    <row r="41" spans="1:2" ht="25.5" x14ac:dyDescent="0.2">
      <c r="A41" s="79" t="s">
        <v>157</v>
      </c>
      <c r="B41" s="77" t="s">
        <v>260</v>
      </c>
    </row>
    <row r="42" spans="1:2" x14ac:dyDescent="0.2">
      <c r="A42" s="78" t="s">
        <v>160</v>
      </c>
      <c r="B42" s="77" t="s">
        <v>261</v>
      </c>
    </row>
    <row r="43" spans="1:2" x14ac:dyDescent="0.2">
      <c r="A43" s="82" t="s">
        <v>162</v>
      </c>
      <c r="B43" s="77" t="s">
        <v>262</v>
      </c>
    </row>
    <row r="44" spans="1:2" x14ac:dyDescent="0.2">
      <c r="A44" s="79" t="s">
        <v>165</v>
      </c>
      <c r="B44" s="77" t="s">
        <v>263</v>
      </c>
    </row>
    <row r="45" spans="1:2" ht="38.25" x14ac:dyDescent="0.2">
      <c r="A45" s="79" t="s">
        <v>168</v>
      </c>
      <c r="B45" s="77" t="s">
        <v>264</v>
      </c>
    </row>
    <row r="46" spans="1:2" ht="51" x14ac:dyDescent="0.2">
      <c r="A46" s="79" t="s">
        <v>171</v>
      </c>
      <c r="B46" s="77" t="s">
        <v>265</v>
      </c>
    </row>
    <row r="47" spans="1:2" ht="38.25" x14ac:dyDescent="0.2">
      <c r="A47" s="86" t="s">
        <v>174</v>
      </c>
      <c r="B47" s="77" t="s">
        <v>266</v>
      </c>
    </row>
    <row r="48" spans="1:2" ht="25.5" x14ac:dyDescent="0.2">
      <c r="A48" s="86" t="s">
        <v>175</v>
      </c>
      <c r="B48" s="77" t="s">
        <v>267</v>
      </c>
    </row>
    <row r="49" spans="1:2" x14ac:dyDescent="0.2">
      <c r="A49" s="87" t="s">
        <v>178</v>
      </c>
      <c r="B49" s="77" t="s">
        <v>268</v>
      </c>
    </row>
    <row r="50" spans="1:2" ht="25.5" x14ac:dyDescent="0.2">
      <c r="A50" s="85" t="s">
        <v>181</v>
      </c>
      <c r="B50" s="77" t="s">
        <v>269</v>
      </c>
    </row>
    <row r="51" spans="1:2" x14ac:dyDescent="0.2">
      <c r="A51" s="85" t="s">
        <v>182</v>
      </c>
      <c r="B51" s="77" t="s">
        <v>270</v>
      </c>
    </row>
    <row r="52" spans="1:2" ht="38.25" x14ac:dyDescent="0.2">
      <c r="A52" s="79" t="s">
        <v>187</v>
      </c>
      <c r="B52" s="77" t="s">
        <v>271</v>
      </c>
    </row>
    <row r="53" spans="1:2" ht="25.5" x14ac:dyDescent="0.2">
      <c r="A53" s="85" t="s">
        <v>190</v>
      </c>
      <c r="B53" s="77" t="s">
        <v>272</v>
      </c>
    </row>
    <row r="54" spans="1:2" s="140" customFormat="1" ht="15.75" x14ac:dyDescent="0.25">
      <c r="A54" s="142" t="s">
        <v>456</v>
      </c>
      <c r="B54" s="147" t="s">
        <v>457</v>
      </c>
    </row>
    <row r="55" spans="1:2" s="140" customFormat="1" ht="15.75" x14ac:dyDescent="0.25">
      <c r="A55" s="142" t="s">
        <v>1</v>
      </c>
      <c r="B55" s="147" t="s">
        <v>458</v>
      </c>
    </row>
    <row r="56" spans="1:2" s="140" customFormat="1" ht="31.5" x14ac:dyDescent="0.25">
      <c r="A56" s="143" t="s">
        <v>459</v>
      </c>
      <c r="B56" s="133" t="s">
        <v>607</v>
      </c>
    </row>
    <row r="57" spans="1:2" s="140" customFormat="1" ht="15.75" x14ac:dyDescent="0.25">
      <c r="A57" s="143" t="s">
        <v>460</v>
      </c>
      <c r="B57" s="130" t="s">
        <v>532</v>
      </c>
    </row>
    <row r="58" spans="1:2" s="140" customFormat="1" ht="15.75" x14ac:dyDescent="0.25">
      <c r="A58" s="149" t="s">
        <v>533</v>
      </c>
      <c r="B58" s="117" t="s">
        <v>535</v>
      </c>
    </row>
    <row r="59" spans="1:2" s="140" customFormat="1" ht="15.75" x14ac:dyDescent="0.25">
      <c r="A59" s="142" t="s">
        <v>2</v>
      </c>
      <c r="B59" s="147" t="s">
        <v>608</v>
      </c>
    </row>
    <row r="60" spans="1:2" s="140" customFormat="1" ht="15.75" x14ac:dyDescent="0.25">
      <c r="A60" s="144" t="s">
        <v>461</v>
      </c>
      <c r="B60" s="131" t="s">
        <v>477</v>
      </c>
    </row>
    <row r="61" spans="1:2" s="140" customFormat="1" ht="15.75" x14ac:dyDescent="0.25">
      <c r="A61" s="142" t="s">
        <v>3</v>
      </c>
      <c r="B61" s="147" t="s">
        <v>609</v>
      </c>
    </row>
    <row r="62" spans="1:2" s="141" customFormat="1" ht="31.5" x14ac:dyDescent="0.25">
      <c r="A62" s="145" t="s">
        <v>462</v>
      </c>
      <c r="B62" s="130" t="s">
        <v>610</v>
      </c>
    </row>
    <row r="63" spans="1:2" s="140" customFormat="1" ht="15.75" x14ac:dyDescent="0.25">
      <c r="A63" s="145" t="s">
        <v>539</v>
      </c>
      <c r="B63" s="130" t="s">
        <v>611</v>
      </c>
    </row>
    <row r="64" spans="1:2" s="140" customFormat="1" ht="15.75" x14ac:dyDescent="0.25">
      <c r="A64" s="145" t="s">
        <v>540</v>
      </c>
      <c r="B64" s="130" t="s">
        <v>472</v>
      </c>
    </row>
    <row r="65" spans="1:2" s="140" customFormat="1" ht="63" x14ac:dyDescent="0.25">
      <c r="A65" s="144" t="s">
        <v>541</v>
      </c>
      <c r="B65" s="130" t="s">
        <v>612</v>
      </c>
    </row>
    <row r="66" spans="1:2" s="140" customFormat="1" ht="15.75" x14ac:dyDescent="0.25">
      <c r="A66" s="144" t="s">
        <v>542</v>
      </c>
      <c r="B66" s="130" t="s">
        <v>472</v>
      </c>
    </row>
    <row r="67" spans="1:2" s="140" customFormat="1" ht="15.75" x14ac:dyDescent="0.25">
      <c r="A67" s="142" t="s">
        <v>4</v>
      </c>
      <c r="B67" s="147" t="s">
        <v>613</v>
      </c>
    </row>
    <row r="68" spans="1:2" s="140" customFormat="1" ht="31.5" x14ac:dyDescent="0.25">
      <c r="A68" s="144" t="s">
        <v>465</v>
      </c>
      <c r="B68" s="131" t="s">
        <v>614</v>
      </c>
    </row>
    <row r="69" spans="1:2" s="140" customFormat="1" ht="31.5" x14ac:dyDescent="0.25">
      <c r="A69" s="143" t="s">
        <v>467</v>
      </c>
      <c r="B69" s="131" t="s">
        <v>479</v>
      </c>
    </row>
    <row r="70" spans="1:2" s="140" customFormat="1" ht="15.75" x14ac:dyDescent="0.25">
      <c r="A70" s="143" t="s">
        <v>468</v>
      </c>
      <c r="B70" s="131" t="s">
        <v>615</v>
      </c>
    </row>
    <row r="71" spans="1:2" s="140" customFormat="1" ht="15.75" x14ac:dyDescent="0.25">
      <c r="A71" s="143" t="s">
        <v>469</v>
      </c>
      <c r="B71" s="131" t="s">
        <v>482</v>
      </c>
    </row>
    <row r="72" spans="1:2" s="140" customFormat="1" ht="15.75" x14ac:dyDescent="0.25">
      <c r="A72" s="143" t="s">
        <v>470</v>
      </c>
      <c r="B72" s="131" t="s">
        <v>484</v>
      </c>
    </row>
    <row r="73" spans="1:2" s="140" customFormat="1" ht="31.5" x14ac:dyDescent="0.25">
      <c r="A73" s="143" t="s">
        <v>473</v>
      </c>
      <c r="B73" s="131" t="s">
        <v>486</v>
      </c>
    </row>
    <row r="74" spans="1:2" s="140" customFormat="1" ht="31.5" x14ac:dyDescent="0.25">
      <c r="A74" s="143" t="s">
        <v>474</v>
      </c>
      <c r="B74" s="131" t="s">
        <v>616</v>
      </c>
    </row>
    <row r="75" spans="1:2" s="140" customFormat="1" ht="15.75" x14ac:dyDescent="0.25">
      <c r="A75" s="143" t="s">
        <v>476</v>
      </c>
      <c r="B75" s="131" t="s">
        <v>617</v>
      </c>
    </row>
    <row r="76" spans="1:2" s="140" customFormat="1" ht="110.25" x14ac:dyDescent="0.25">
      <c r="A76" s="143" t="s">
        <v>544</v>
      </c>
      <c r="B76" s="131" t="s">
        <v>618</v>
      </c>
    </row>
    <row r="77" spans="1:2" s="140" customFormat="1" ht="15.75" x14ac:dyDescent="0.25">
      <c r="A77" s="143" t="s">
        <v>545</v>
      </c>
      <c r="B77" s="131" t="s">
        <v>619</v>
      </c>
    </row>
    <row r="78" spans="1:2" s="140" customFormat="1" ht="15.75" x14ac:dyDescent="0.25">
      <c r="A78" s="143" t="s">
        <v>546</v>
      </c>
      <c r="B78" s="131" t="s">
        <v>620</v>
      </c>
    </row>
    <row r="79" spans="1:2" s="140" customFormat="1" ht="31.5" x14ac:dyDescent="0.25">
      <c r="A79" s="145" t="s">
        <v>547</v>
      </c>
      <c r="B79" s="131" t="s">
        <v>621</v>
      </c>
    </row>
    <row r="80" spans="1:2" s="140" customFormat="1" ht="15.75" x14ac:dyDescent="0.25">
      <c r="A80" s="142" t="s">
        <v>450</v>
      </c>
      <c r="B80" s="147" t="s">
        <v>622</v>
      </c>
    </row>
    <row r="81" spans="1:2" s="140" customFormat="1" ht="232.5" customHeight="1" x14ac:dyDescent="0.25">
      <c r="A81" s="145" t="s">
        <v>478</v>
      </c>
      <c r="B81" s="146" t="s">
        <v>632</v>
      </c>
    </row>
    <row r="82" spans="1:2" s="140" customFormat="1" ht="15.75" x14ac:dyDescent="0.25">
      <c r="A82" s="142" t="s">
        <v>451</v>
      </c>
      <c r="B82" s="148" t="s">
        <v>623</v>
      </c>
    </row>
    <row r="83" spans="1:2" s="140" customFormat="1" ht="15.75" x14ac:dyDescent="0.25">
      <c r="A83" s="144" t="s">
        <v>490</v>
      </c>
      <c r="B83" s="131" t="s">
        <v>492</v>
      </c>
    </row>
    <row r="84" spans="1:2" s="140" customFormat="1" ht="15.75" x14ac:dyDescent="0.25">
      <c r="A84" s="145" t="s">
        <v>491</v>
      </c>
      <c r="B84" s="131" t="s">
        <v>493</v>
      </c>
    </row>
    <row r="85" spans="1:2" s="140" customFormat="1" ht="31.5" x14ac:dyDescent="0.25">
      <c r="A85" s="144" t="s">
        <v>560</v>
      </c>
      <c r="B85" s="131" t="s">
        <v>624</v>
      </c>
    </row>
    <row r="86" spans="1:2" s="140" customFormat="1" ht="31.5" x14ac:dyDescent="0.25">
      <c r="A86" s="145" t="s">
        <v>561</v>
      </c>
      <c r="B86" s="131" t="s">
        <v>625</v>
      </c>
    </row>
    <row r="87" spans="1:2" s="140" customFormat="1" ht="15.75" x14ac:dyDescent="0.25">
      <c r="A87" s="144" t="s">
        <v>562</v>
      </c>
      <c r="B87" s="131" t="s">
        <v>576</v>
      </c>
    </row>
    <row r="88" spans="1:2" s="140" customFormat="1" ht="31.5" x14ac:dyDescent="0.25">
      <c r="A88" s="143" t="s">
        <v>563</v>
      </c>
      <c r="B88" s="131" t="s">
        <v>495</v>
      </c>
    </row>
    <row r="89" spans="1:2" s="140" customFormat="1" ht="31.5" x14ac:dyDescent="0.25">
      <c r="A89" s="145" t="s">
        <v>564</v>
      </c>
      <c r="B89" s="132" t="s">
        <v>633</v>
      </c>
    </row>
    <row r="90" spans="1:2" s="140" customFormat="1" ht="47.25" x14ac:dyDescent="0.25">
      <c r="A90" s="143" t="s">
        <v>565</v>
      </c>
      <c r="B90" s="131" t="s">
        <v>626</v>
      </c>
    </row>
    <row r="91" spans="1:2" s="140" customFormat="1" ht="47.25" x14ac:dyDescent="0.25">
      <c r="A91" s="144" t="s">
        <v>566</v>
      </c>
      <c r="B91" s="133" t="s">
        <v>627</v>
      </c>
    </row>
    <row r="92" spans="1:2" s="140" customFormat="1" ht="31.5" x14ac:dyDescent="0.25">
      <c r="A92" s="145" t="s">
        <v>567</v>
      </c>
      <c r="B92" s="133" t="s">
        <v>496</v>
      </c>
    </row>
    <row r="93" spans="1:2" s="140" customFormat="1" ht="15.75" x14ac:dyDescent="0.25">
      <c r="A93" s="142" t="s">
        <v>497</v>
      </c>
      <c r="B93" s="147" t="s">
        <v>39</v>
      </c>
    </row>
    <row r="94" spans="1:2" s="140" customFormat="1" ht="15.75" x14ac:dyDescent="0.25">
      <c r="A94" s="143" t="s">
        <v>5</v>
      </c>
      <c r="B94" s="131" t="s">
        <v>498</v>
      </c>
    </row>
    <row r="95" spans="1:2" s="140" customFormat="1" ht="15.75" x14ac:dyDescent="0.25">
      <c r="A95" s="143" t="s">
        <v>6</v>
      </c>
      <c r="B95" s="131" t="s">
        <v>628</v>
      </c>
    </row>
    <row r="96" spans="1:2" s="140" customFormat="1" ht="15.75" x14ac:dyDescent="0.25">
      <c r="A96" s="143" t="s">
        <v>452</v>
      </c>
      <c r="B96" s="131" t="s">
        <v>499</v>
      </c>
    </row>
    <row r="97" spans="1:2" s="140" customFormat="1" ht="15.75" x14ac:dyDescent="0.25">
      <c r="A97" s="142" t="s">
        <v>453</v>
      </c>
      <c r="B97" s="147" t="s">
        <v>500</v>
      </c>
    </row>
    <row r="98" spans="1:2" s="140" customFormat="1" ht="31.5" x14ac:dyDescent="0.25">
      <c r="A98" s="144" t="s">
        <v>7</v>
      </c>
      <c r="B98" s="131" t="s">
        <v>629</v>
      </c>
    </row>
    <row r="99" spans="1:2" s="140" customFormat="1" ht="15.75" x14ac:dyDescent="0.25">
      <c r="A99" s="145" t="s">
        <v>8</v>
      </c>
      <c r="B99" s="131" t="s">
        <v>502</v>
      </c>
    </row>
    <row r="100" spans="1:2" s="141" customFormat="1" ht="15.75" x14ac:dyDescent="0.25">
      <c r="A100" s="143" t="s">
        <v>503</v>
      </c>
      <c r="B100" s="131" t="s">
        <v>502</v>
      </c>
    </row>
    <row r="101" spans="1:2" s="140" customFormat="1" ht="15.75" x14ac:dyDescent="0.25">
      <c r="A101" s="144" t="s">
        <v>504</v>
      </c>
      <c r="B101" s="131" t="s">
        <v>502</v>
      </c>
    </row>
    <row r="102" spans="1:2" s="140" customFormat="1" ht="15.75" x14ac:dyDescent="0.25">
      <c r="A102" s="144" t="s">
        <v>505</v>
      </c>
      <c r="B102" s="131" t="s">
        <v>507</v>
      </c>
    </row>
    <row r="103" spans="1:2" s="140" customFormat="1" ht="15.75" x14ac:dyDescent="0.25">
      <c r="A103" s="143" t="s">
        <v>508</v>
      </c>
      <c r="B103" s="131" t="s">
        <v>510</v>
      </c>
    </row>
    <row r="104" spans="1:2" s="140" customFormat="1" ht="31.5" x14ac:dyDescent="0.25">
      <c r="A104" s="143" t="s">
        <v>511</v>
      </c>
      <c r="B104" s="130" t="s">
        <v>595</v>
      </c>
    </row>
    <row r="105" spans="1:2" s="141" customFormat="1" ht="31.5" x14ac:dyDescent="0.25">
      <c r="A105" s="145" t="s">
        <v>594</v>
      </c>
      <c r="B105" s="131" t="s">
        <v>513</v>
      </c>
    </row>
    <row r="106" spans="1:2" s="140" customFormat="1" ht="15.75" x14ac:dyDescent="0.25">
      <c r="A106" s="142" t="s">
        <v>454</v>
      </c>
      <c r="B106" s="147" t="s">
        <v>525</v>
      </c>
    </row>
    <row r="107" spans="1:2" s="140" customFormat="1" ht="31.5" x14ac:dyDescent="0.25">
      <c r="A107" s="150" t="s">
        <v>9</v>
      </c>
      <c r="B107" s="131" t="s">
        <v>634</v>
      </c>
    </row>
    <row r="108" spans="1:2" ht="15.75" x14ac:dyDescent="0.2">
      <c r="A108" s="142" t="s">
        <v>454</v>
      </c>
      <c r="B108" s="147" t="s">
        <v>186</v>
      </c>
    </row>
    <row r="109" spans="1:2" ht="15.75" x14ac:dyDescent="0.2">
      <c r="A109" s="44" t="s">
        <v>598</v>
      </c>
      <c r="B109" s="131" t="s">
        <v>630</v>
      </c>
    </row>
    <row r="110" spans="1:2" ht="15.75" x14ac:dyDescent="0.2">
      <c r="A110" s="89" t="s">
        <v>599</v>
      </c>
      <c r="B110" s="131" t="s">
        <v>631</v>
      </c>
    </row>
  </sheetData>
  <pageMargins left="0.511811024" right="0.511811024" top="0.78740157499999996" bottom="0.78740157499999996" header="0.31496062000000002" footer="0.31496062000000002"/>
  <pageSetup paperSize="9" orientation="portrait" horizont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6"/>
  <sheetViews>
    <sheetView topLeftCell="A49" workbookViewId="0">
      <selection activeCell="A58" sqref="A58"/>
    </sheetView>
  </sheetViews>
  <sheetFormatPr defaultRowHeight="15" x14ac:dyDescent="0.25"/>
  <cols>
    <col min="1" max="1" width="181.42578125" customWidth="1"/>
  </cols>
  <sheetData>
    <row r="1" spans="1:1" ht="18.75" x14ac:dyDescent="0.25">
      <c r="A1" s="54" t="s">
        <v>282</v>
      </c>
    </row>
    <row r="2" spans="1:1" ht="18.75" x14ac:dyDescent="0.25">
      <c r="A2" s="55" t="s">
        <v>283</v>
      </c>
    </row>
    <row r="3" spans="1:1" x14ac:dyDescent="0.25">
      <c r="A3" s="56" t="s">
        <v>284</v>
      </c>
    </row>
    <row r="4" spans="1:1" x14ac:dyDescent="0.25">
      <c r="A4" s="56"/>
    </row>
    <row r="5" spans="1:1" ht="45" x14ac:dyDescent="0.25">
      <c r="A5" s="57" t="s">
        <v>285</v>
      </c>
    </row>
    <row r="6" spans="1:1" ht="15.95" customHeight="1" x14ac:dyDescent="0.25">
      <c r="A6" s="58"/>
    </row>
    <row r="7" spans="1:1" ht="15.95" customHeight="1" x14ac:dyDescent="0.25">
      <c r="A7" s="55" t="s">
        <v>286</v>
      </c>
    </row>
    <row r="8" spans="1:1" ht="15.95" customHeight="1" x14ac:dyDescent="0.25">
      <c r="A8" s="57" t="s">
        <v>284</v>
      </c>
    </row>
    <row r="9" spans="1:1" ht="15.95" customHeight="1" x14ac:dyDescent="0.25">
      <c r="A9" s="57" t="s">
        <v>287</v>
      </c>
    </row>
    <row r="10" spans="1:1" ht="15.95" customHeight="1" x14ac:dyDescent="0.25">
      <c r="A10" s="55" t="s">
        <v>288</v>
      </c>
    </row>
    <row r="11" spans="1:1" x14ac:dyDescent="0.25">
      <c r="A11" s="57" t="s">
        <v>284</v>
      </c>
    </row>
    <row r="12" spans="1:1" ht="45" x14ac:dyDescent="0.25">
      <c r="A12" s="57" t="s">
        <v>289</v>
      </c>
    </row>
    <row r="13" spans="1:1" ht="15.95" customHeight="1" x14ac:dyDescent="0.25">
      <c r="A13" s="59" t="s">
        <v>290</v>
      </c>
    </row>
    <row r="14" spans="1:1" ht="15.95" customHeight="1" x14ac:dyDescent="0.25">
      <c r="A14" s="58" t="s">
        <v>291</v>
      </c>
    </row>
    <row r="15" spans="1:1" ht="15.95" customHeight="1" x14ac:dyDescent="0.25">
      <c r="A15" s="58" t="s">
        <v>292</v>
      </c>
    </row>
    <row r="16" spans="1:1" ht="15.95" customHeight="1" x14ac:dyDescent="0.25">
      <c r="A16" s="59" t="s">
        <v>293</v>
      </c>
    </row>
    <row r="17" spans="1:1" ht="15.95" customHeight="1" x14ac:dyDescent="0.25">
      <c r="A17" s="58" t="s">
        <v>294</v>
      </c>
    </row>
    <row r="18" spans="1:1" ht="15.95" customHeight="1" x14ac:dyDescent="0.25">
      <c r="A18" s="58" t="s">
        <v>295</v>
      </c>
    </row>
    <row r="19" spans="1:1" ht="15.95" customHeight="1" x14ac:dyDescent="0.25">
      <c r="A19" s="59" t="s">
        <v>296</v>
      </c>
    </row>
    <row r="20" spans="1:1" ht="15.95" customHeight="1" x14ac:dyDescent="0.25">
      <c r="A20" s="58" t="s">
        <v>297</v>
      </c>
    </row>
    <row r="21" spans="1:1" ht="15.95" customHeight="1" x14ac:dyDescent="0.25">
      <c r="A21" s="58" t="s">
        <v>298</v>
      </c>
    </row>
    <row r="22" spans="1:1" ht="15.95" customHeight="1" x14ac:dyDescent="0.25">
      <c r="A22" s="60" t="s">
        <v>299</v>
      </c>
    </row>
    <row r="23" spans="1:1" x14ac:dyDescent="0.25">
      <c r="A23" s="58" t="s">
        <v>300</v>
      </c>
    </row>
    <row r="24" spans="1:1" ht="30" x14ac:dyDescent="0.25">
      <c r="A24" s="58" t="s">
        <v>301</v>
      </c>
    </row>
    <row r="25" spans="1:1" ht="15.95" customHeight="1" x14ac:dyDescent="0.25">
      <c r="A25" s="60" t="s">
        <v>302</v>
      </c>
    </row>
    <row r="26" spans="1:1" ht="15.95" customHeight="1" x14ac:dyDescent="0.25">
      <c r="A26" s="58" t="s">
        <v>303</v>
      </c>
    </row>
    <row r="27" spans="1:1" ht="15.95" customHeight="1" x14ac:dyDescent="0.25">
      <c r="A27" s="60" t="s">
        <v>304</v>
      </c>
    </row>
    <row r="28" spans="1:1" ht="15.95" customHeight="1" x14ac:dyDescent="0.25"/>
    <row r="29" spans="1:1" ht="15.95" customHeight="1" x14ac:dyDescent="0.25">
      <c r="A29" s="58" t="s">
        <v>305</v>
      </c>
    </row>
    <row r="30" spans="1:1" ht="30" x14ac:dyDescent="0.25">
      <c r="A30" s="58" t="s">
        <v>306</v>
      </c>
    </row>
    <row r="31" spans="1:1" ht="30" x14ac:dyDescent="0.25">
      <c r="A31" s="58" t="s">
        <v>307</v>
      </c>
    </row>
    <row r="32" spans="1:1" ht="15.95" customHeight="1" x14ac:dyDescent="0.25">
      <c r="A32" s="60" t="s">
        <v>308</v>
      </c>
    </row>
    <row r="33" spans="1:1" ht="15.95" customHeight="1" x14ac:dyDescent="0.25">
      <c r="A33" s="58" t="s">
        <v>309</v>
      </c>
    </row>
    <row r="34" spans="1:1" ht="15.95" customHeight="1" x14ac:dyDescent="0.25">
      <c r="A34" s="58" t="s">
        <v>310</v>
      </c>
    </row>
    <row r="35" spans="1:1" ht="45" x14ac:dyDescent="0.25">
      <c r="A35" s="61" t="s">
        <v>311</v>
      </c>
    </row>
    <row r="36" spans="1:1" ht="15.95" customHeight="1" x14ac:dyDescent="0.25">
      <c r="A36" s="62"/>
    </row>
    <row r="37" spans="1:1" ht="15.95" customHeight="1" x14ac:dyDescent="0.25">
      <c r="A37" s="54" t="s">
        <v>312</v>
      </c>
    </row>
    <row r="38" spans="1:1" ht="15.95" customHeight="1" x14ac:dyDescent="0.25">
      <c r="A38" s="54"/>
    </row>
    <row r="39" spans="1:1" ht="15.95" customHeight="1" x14ac:dyDescent="0.25">
      <c r="A39" s="63" t="s">
        <v>283</v>
      </c>
    </row>
    <row r="40" spans="1:1" ht="15.95" customHeight="1" x14ac:dyDescent="0.25">
      <c r="A40" s="64" t="s">
        <v>313</v>
      </c>
    </row>
    <row r="41" spans="1:1" ht="15.95" customHeight="1" x14ac:dyDescent="0.25">
      <c r="A41" s="65" t="s">
        <v>314</v>
      </c>
    </row>
    <row r="42" spans="1:1" ht="15.95" customHeight="1" x14ac:dyDescent="0.25">
      <c r="A42" s="66"/>
    </row>
    <row r="43" spans="1:1" ht="15.95" customHeight="1" x14ac:dyDescent="0.25">
      <c r="A43" s="66" t="s">
        <v>315</v>
      </c>
    </row>
    <row r="44" spans="1:1" ht="15.95" customHeight="1" x14ac:dyDescent="0.25">
      <c r="A44" s="66" t="s">
        <v>316</v>
      </c>
    </row>
    <row r="45" spans="1:1" ht="15.95" customHeight="1" x14ac:dyDescent="0.25">
      <c r="A45" s="67"/>
    </row>
    <row r="46" spans="1:1" ht="15.95" customHeight="1" x14ac:dyDescent="0.25">
      <c r="A46" s="66" t="s">
        <v>317</v>
      </c>
    </row>
    <row r="47" spans="1:1" ht="15.95" customHeight="1" x14ac:dyDescent="0.25">
      <c r="A47" s="68" t="s">
        <v>318</v>
      </c>
    </row>
    <row r="48" spans="1:1" ht="15.95" customHeight="1" x14ac:dyDescent="0.25">
      <c r="A48" s="66" t="s">
        <v>319</v>
      </c>
    </row>
    <row r="49" spans="1:1" ht="15.95" customHeight="1" x14ac:dyDescent="0.25">
      <c r="A49" s="66" t="s">
        <v>320</v>
      </c>
    </row>
    <row r="50" spans="1:1" ht="15.95" customHeight="1" x14ac:dyDescent="0.25">
      <c r="A50" s="69"/>
    </row>
    <row r="51" spans="1:1" ht="15.95" customHeight="1" x14ac:dyDescent="0.25">
      <c r="A51" s="65" t="s">
        <v>321</v>
      </c>
    </row>
    <row r="52" spans="1:1" ht="15.95" customHeight="1" x14ac:dyDescent="0.25">
      <c r="A52" s="66"/>
    </row>
    <row r="53" spans="1:1" ht="15.95" customHeight="1" x14ac:dyDescent="0.25">
      <c r="A53" s="66" t="s">
        <v>322</v>
      </c>
    </row>
    <row r="54" spans="1:1" ht="15.95" customHeight="1" x14ac:dyDescent="0.25">
      <c r="A54" s="66" t="s">
        <v>323</v>
      </c>
    </row>
    <row r="55" spans="1:1" ht="15.95" customHeight="1" x14ac:dyDescent="0.25">
      <c r="A55" s="66"/>
    </row>
    <row r="56" spans="1:1" ht="15.95" customHeight="1" x14ac:dyDescent="0.25">
      <c r="A56" s="66" t="s">
        <v>317</v>
      </c>
    </row>
    <row r="57" spans="1:1" ht="15.95" customHeight="1" x14ac:dyDescent="0.25">
      <c r="A57" s="68" t="s">
        <v>324</v>
      </c>
    </row>
    <row r="58" spans="1:1" ht="15.95" customHeight="1" x14ac:dyDescent="0.25">
      <c r="A58" s="66" t="s">
        <v>325</v>
      </c>
    </row>
    <row r="59" spans="1:1" ht="15.95" customHeight="1" x14ac:dyDescent="0.25">
      <c r="A59" s="66" t="s">
        <v>326</v>
      </c>
    </row>
    <row r="60" spans="1:1" ht="15.95" customHeight="1" x14ac:dyDescent="0.25">
      <c r="A60" s="69"/>
    </row>
    <row r="61" spans="1:1" ht="15.95" customHeight="1" x14ac:dyDescent="0.25">
      <c r="A61" s="70" t="s">
        <v>327</v>
      </c>
    </row>
    <row r="62" spans="1:1" ht="15.95" customHeight="1" x14ac:dyDescent="0.25">
      <c r="A62" s="71" t="s">
        <v>328</v>
      </c>
    </row>
    <row r="63" spans="1:1" ht="15.95" customHeight="1" x14ac:dyDescent="0.25">
      <c r="A63" s="65" t="s">
        <v>329</v>
      </c>
    </row>
    <row r="64" spans="1:1" ht="15.95" customHeight="1" x14ac:dyDescent="0.25">
      <c r="A64" s="67"/>
    </row>
    <row r="65" spans="1:1" ht="15.95" customHeight="1" x14ac:dyDescent="0.25">
      <c r="A65" s="66" t="s">
        <v>330</v>
      </c>
    </row>
    <row r="66" spans="1:1" ht="15.95" customHeight="1" x14ac:dyDescent="0.25">
      <c r="A66" s="66" t="s">
        <v>331</v>
      </c>
    </row>
    <row r="67" spans="1:1" ht="15.95" customHeight="1" x14ac:dyDescent="0.25">
      <c r="A67" s="67"/>
    </row>
    <row r="68" spans="1:1" ht="15.95" customHeight="1" x14ac:dyDescent="0.25">
      <c r="A68" s="66" t="s">
        <v>332</v>
      </c>
    </row>
    <row r="69" spans="1:1" ht="15.95" customHeight="1" x14ac:dyDescent="0.25">
      <c r="A69" s="68" t="s">
        <v>333</v>
      </c>
    </row>
    <row r="70" spans="1:1" ht="15.95" customHeight="1" x14ac:dyDescent="0.25">
      <c r="A70" s="66" t="s">
        <v>334</v>
      </c>
    </row>
    <row r="71" spans="1:1" ht="15.95" customHeight="1" x14ac:dyDescent="0.25">
      <c r="A71" s="66" t="s">
        <v>335</v>
      </c>
    </row>
    <row r="72" spans="1:1" ht="15.95" customHeight="1" x14ac:dyDescent="0.25">
      <c r="A72" s="69"/>
    </row>
    <row r="73" spans="1:1" ht="15.95" customHeight="1" x14ac:dyDescent="0.25">
      <c r="A73" s="65" t="s">
        <v>336</v>
      </c>
    </row>
    <row r="74" spans="1:1" ht="15.95" customHeight="1" x14ac:dyDescent="0.25">
      <c r="A74" s="67"/>
    </row>
    <row r="75" spans="1:1" ht="15.95" customHeight="1" x14ac:dyDescent="0.25">
      <c r="A75" s="66" t="s">
        <v>337</v>
      </c>
    </row>
    <row r="76" spans="1:1" ht="15.95" customHeight="1" x14ac:dyDescent="0.25">
      <c r="A76" s="66" t="s">
        <v>338</v>
      </c>
    </row>
    <row r="77" spans="1:1" ht="15.95" customHeight="1" x14ac:dyDescent="0.25">
      <c r="A77" s="67"/>
    </row>
    <row r="78" spans="1:1" ht="15.95" customHeight="1" x14ac:dyDescent="0.25">
      <c r="A78" s="66" t="s">
        <v>339</v>
      </c>
    </row>
    <row r="79" spans="1:1" ht="15.95" customHeight="1" x14ac:dyDescent="0.25">
      <c r="A79" s="68" t="s">
        <v>340</v>
      </c>
    </row>
    <row r="80" spans="1:1" ht="15.95" customHeight="1" x14ac:dyDescent="0.25">
      <c r="A80" s="66" t="s">
        <v>341</v>
      </c>
    </row>
    <row r="81" spans="1:1" ht="15.95" customHeight="1" x14ac:dyDescent="0.25">
      <c r="A81" s="66" t="s">
        <v>342</v>
      </c>
    </row>
    <row r="82" spans="1:1" ht="15.95" customHeight="1" x14ac:dyDescent="0.25">
      <c r="A82" s="66"/>
    </row>
    <row r="83" spans="1:1" ht="45" x14ac:dyDescent="0.25">
      <c r="A83" s="72" t="s">
        <v>343</v>
      </c>
    </row>
    <row r="84" spans="1:1" ht="15.95" customHeight="1" x14ac:dyDescent="0.25">
      <c r="A84" s="69"/>
    </row>
    <row r="85" spans="1:1" ht="15.95" customHeight="1" x14ac:dyDescent="0.25">
      <c r="A85" s="73" t="s">
        <v>286</v>
      </c>
    </row>
    <row r="86" spans="1:1" ht="15.95" customHeight="1" x14ac:dyDescent="0.25">
      <c r="A86" s="71" t="s">
        <v>313</v>
      </c>
    </row>
    <row r="87" spans="1:1" ht="15.95" customHeight="1" x14ac:dyDescent="0.25">
      <c r="A87" s="65" t="s">
        <v>314</v>
      </c>
    </row>
    <row r="88" spans="1:1" ht="15.95" customHeight="1" x14ac:dyDescent="0.25">
      <c r="A88" s="66"/>
    </row>
    <row r="89" spans="1:1" ht="15.95" customHeight="1" x14ac:dyDescent="0.25">
      <c r="A89" s="66" t="s">
        <v>315</v>
      </c>
    </row>
    <row r="90" spans="1:1" ht="15.95" customHeight="1" x14ac:dyDescent="0.25">
      <c r="A90" s="66" t="s">
        <v>316</v>
      </c>
    </row>
    <row r="91" spans="1:1" ht="15.95" customHeight="1" x14ac:dyDescent="0.25">
      <c r="A91" s="67"/>
    </row>
    <row r="92" spans="1:1" ht="15.95" customHeight="1" x14ac:dyDescent="0.25">
      <c r="A92" s="66" t="s">
        <v>317</v>
      </c>
    </row>
    <row r="93" spans="1:1" ht="15.95" customHeight="1" x14ac:dyDescent="0.25">
      <c r="A93" s="68" t="s">
        <v>318</v>
      </c>
    </row>
    <row r="94" spans="1:1" ht="15.95" customHeight="1" x14ac:dyDescent="0.25">
      <c r="A94" s="66" t="s">
        <v>319</v>
      </c>
    </row>
    <row r="95" spans="1:1" ht="15.95" customHeight="1" x14ac:dyDescent="0.25">
      <c r="A95" s="66" t="s">
        <v>320</v>
      </c>
    </row>
    <row r="96" spans="1:1" ht="15.95" customHeight="1" x14ac:dyDescent="0.25">
      <c r="A96" s="66"/>
    </row>
    <row r="97" spans="1:1" ht="15.95" customHeight="1" x14ac:dyDescent="0.25">
      <c r="A97" s="65" t="s">
        <v>321</v>
      </c>
    </row>
    <row r="98" spans="1:1" ht="15.95" customHeight="1" x14ac:dyDescent="0.25">
      <c r="A98" s="66"/>
    </row>
    <row r="99" spans="1:1" ht="15.95" customHeight="1" x14ac:dyDescent="0.25">
      <c r="A99" s="66" t="s">
        <v>322</v>
      </c>
    </row>
    <row r="100" spans="1:1" ht="15.95" customHeight="1" x14ac:dyDescent="0.25">
      <c r="A100" s="66" t="s">
        <v>323</v>
      </c>
    </row>
    <row r="101" spans="1:1" ht="15.95" customHeight="1" x14ac:dyDescent="0.25">
      <c r="A101" s="66"/>
    </row>
    <row r="102" spans="1:1" ht="15.95" customHeight="1" x14ac:dyDescent="0.25">
      <c r="A102" s="66" t="s">
        <v>317</v>
      </c>
    </row>
    <row r="103" spans="1:1" ht="15.95" customHeight="1" x14ac:dyDescent="0.25">
      <c r="A103" s="68" t="s">
        <v>324</v>
      </c>
    </row>
    <row r="104" spans="1:1" ht="15.95" customHeight="1" x14ac:dyDescent="0.25">
      <c r="A104" s="66" t="s">
        <v>325</v>
      </c>
    </row>
    <row r="105" spans="1:1" ht="15.95" customHeight="1" x14ac:dyDescent="0.25">
      <c r="A105" s="66" t="s">
        <v>326</v>
      </c>
    </row>
    <row r="106" spans="1:1" ht="15.95" customHeight="1" x14ac:dyDescent="0.25">
      <c r="A106" s="69"/>
    </row>
    <row r="107" spans="1:1" ht="15.95" customHeight="1" x14ac:dyDescent="0.25">
      <c r="A107" s="70" t="s">
        <v>327</v>
      </c>
    </row>
    <row r="108" spans="1:1" ht="15.95" customHeight="1" x14ac:dyDescent="0.25">
      <c r="A108" s="71" t="s">
        <v>328</v>
      </c>
    </row>
    <row r="109" spans="1:1" ht="15.95" customHeight="1" x14ac:dyDescent="0.25">
      <c r="A109" s="65" t="s">
        <v>344</v>
      </c>
    </row>
    <row r="110" spans="1:1" ht="15.95" customHeight="1" x14ac:dyDescent="0.25">
      <c r="A110" s="67"/>
    </row>
    <row r="111" spans="1:1" ht="15.95" customHeight="1" x14ac:dyDescent="0.25">
      <c r="A111" s="66" t="s">
        <v>315</v>
      </c>
    </row>
    <row r="112" spans="1:1" ht="15.95" customHeight="1" x14ac:dyDescent="0.25">
      <c r="A112" s="66" t="s">
        <v>345</v>
      </c>
    </row>
    <row r="113" spans="1:1" ht="15.95" customHeight="1" x14ac:dyDescent="0.25">
      <c r="A113" s="67"/>
    </row>
    <row r="114" spans="1:1" ht="15.95" customHeight="1" x14ac:dyDescent="0.25">
      <c r="A114" s="66" t="s">
        <v>332</v>
      </c>
    </row>
    <row r="115" spans="1:1" ht="15.95" customHeight="1" x14ac:dyDescent="0.25">
      <c r="A115" s="68" t="s">
        <v>346</v>
      </c>
    </row>
    <row r="116" spans="1:1" ht="15.95" customHeight="1" x14ac:dyDescent="0.25">
      <c r="A116" s="66" t="s">
        <v>347</v>
      </c>
    </row>
    <row r="117" spans="1:1" ht="15.95" customHeight="1" x14ac:dyDescent="0.25">
      <c r="A117" s="66" t="s">
        <v>348</v>
      </c>
    </row>
    <row r="118" spans="1:1" ht="15.95" customHeight="1" x14ac:dyDescent="0.25"/>
    <row r="119" spans="1:1" ht="15.95" customHeight="1" x14ac:dyDescent="0.25">
      <c r="A119" s="72" t="s">
        <v>349</v>
      </c>
    </row>
    <row r="120" spans="1:1" ht="15.95" customHeight="1" x14ac:dyDescent="0.25">
      <c r="A120" s="73" t="s">
        <v>288</v>
      </c>
    </row>
    <row r="121" spans="1:1" ht="15.95" customHeight="1" x14ac:dyDescent="0.25">
      <c r="A121" s="71" t="s">
        <v>313</v>
      </c>
    </row>
    <row r="122" spans="1:1" ht="15.95" customHeight="1" x14ac:dyDescent="0.25">
      <c r="A122" s="65" t="s">
        <v>314</v>
      </c>
    </row>
    <row r="123" spans="1:1" ht="15.95" customHeight="1" x14ac:dyDescent="0.25">
      <c r="A123" s="66"/>
    </row>
    <row r="124" spans="1:1" ht="15.95" customHeight="1" x14ac:dyDescent="0.25">
      <c r="A124" s="66" t="s">
        <v>315</v>
      </c>
    </row>
    <row r="125" spans="1:1" ht="15.95" customHeight="1" x14ac:dyDescent="0.25">
      <c r="A125" s="66" t="s">
        <v>316</v>
      </c>
    </row>
    <row r="126" spans="1:1" ht="15.95" customHeight="1" x14ac:dyDescent="0.25">
      <c r="A126" s="67"/>
    </row>
    <row r="127" spans="1:1" ht="15.95" customHeight="1" x14ac:dyDescent="0.25">
      <c r="A127" s="66" t="s">
        <v>317</v>
      </c>
    </row>
    <row r="128" spans="1:1" ht="15.95" customHeight="1" x14ac:dyDescent="0.25">
      <c r="A128" s="68" t="s">
        <v>318</v>
      </c>
    </row>
    <row r="129" spans="1:1" ht="15.95" customHeight="1" x14ac:dyDescent="0.25">
      <c r="A129" s="66" t="s">
        <v>319</v>
      </c>
    </row>
    <row r="130" spans="1:1" ht="15.95" customHeight="1" x14ac:dyDescent="0.25">
      <c r="A130" s="66" t="s">
        <v>320</v>
      </c>
    </row>
    <row r="131" spans="1:1" ht="15.95" customHeight="1" x14ac:dyDescent="0.25">
      <c r="A131" s="69"/>
    </row>
    <row r="132" spans="1:1" ht="15.95" customHeight="1" x14ac:dyDescent="0.25">
      <c r="A132" s="65" t="s">
        <v>321</v>
      </c>
    </row>
    <row r="133" spans="1:1" ht="15.95" customHeight="1" x14ac:dyDescent="0.25">
      <c r="A133" s="66"/>
    </row>
    <row r="134" spans="1:1" ht="15.95" customHeight="1" x14ac:dyDescent="0.25">
      <c r="A134" s="66" t="s">
        <v>322</v>
      </c>
    </row>
    <row r="135" spans="1:1" ht="15.95" customHeight="1" x14ac:dyDescent="0.25">
      <c r="A135" s="66" t="s">
        <v>323</v>
      </c>
    </row>
    <row r="136" spans="1:1" ht="15.95" customHeight="1" x14ac:dyDescent="0.25">
      <c r="A136" s="66"/>
    </row>
    <row r="137" spans="1:1" ht="15.95" customHeight="1" x14ac:dyDescent="0.25">
      <c r="A137" s="66" t="s">
        <v>317</v>
      </c>
    </row>
    <row r="138" spans="1:1" ht="15.95" customHeight="1" x14ac:dyDescent="0.25">
      <c r="A138" s="68" t="s">
        <v>324</v>
      </c>
    </row>
    <row r="139" spans="1:1" ht="15.95" customHeight="1" x14ac:dyDescent="0.25">
      <c r="A139" s="66" t="s">
        <v>325</v>
      </c>
    </row>
    <row r="140" spans="1:1" ht="15.95" customHeight="1" x14ac:dyDescent="0.25">
      <c r="A140" s="66" t="s">
        <v>326</v>
      </c>
    </row>
    <row r="141" spans="1:1" ht="15.95" customHeight="1" x14ac:dyDescent="0.25">
      <c r="A141" s="69"/>
    </row>
    <row r="142" spans="1:1" ht="15.95" customHeight="1" x14ac:dyDescent="0.25">
      <c r="A142" s="70" t="s">
        <v>327</v>
      </c>
    </row>
    <row r="143" spans="1:1" ht="15.95" customHeight="1" x14ac:dyDescent="0.25">
      <c r="A143" s="64" t="s">
        <v>328</v>
      </c>
    </row>
    <row r="144" spans="1:1" ht="15.95" customHeight="1" x14ac:dyDescent="0.25">
      <c r="A144" s="65" t="s">
        <v>350</v>
      </c>
    </row>
    <row r="145" spans="1:1" ht="15.95" customHeight="1" x14ac:dyDescent="0.25">
      <c r="A145" s="67"/>
    </row>
    <row r="146" spans="1:1" ht="15.95" customHeight="1" x14ac:dyDescent="0.25">
      <c r="A146" s="66" t="s">
        <v>315</v>
      </c>
    </row>
    <row r="147" spans="1:1" ht="15.95" customHeight="1" x14ac:dyDescent="0.25">
      <c r="A147" s="66" t="s">
        <v>351</v>
      </c>
    </row>
    <row r="148" spans="1:1" ht="15.95" customHeight="1" x14ac:dyDescent="0.25">
      <c r="A148" s="67"/>
    </row>
    <row r="149" spans="1:1" ht="15.95" customHeight="1" x14ac:dyDescent="0.25">
      <c r="A149" s="66" t="s">
        <v>332</v>
      </c>
    </row>
    <row r="150" spans="1:1" ht="15.95" customHeight="1" x14ac:dyDescent="0.25">
      <c r="A150" s="68" t="s">
        <v>352</v>
      </c>
    </row>
    <row r="151" spans="1:1" ht="15.95" customHeight="1" x14ac:dyDescent="0.25">
      <c r="A151" s="66" t="s">
        <v>353</v>
      </c>
    </row>
    <row r="152" spans="1:1" ht="15.95" customHeight="1" x14ac:dyDescent="0.25">
      <c r="A152" s="66" t="s">
        <v>354</v>
      </c>
    </row>
    <row r="153" spans="1:1" ht="15.95" customHeight="1" x14ac:dyDescent="0.25">
      <c r="A153" s="69"/>
    </row>
    <row r="154" spans="1:1" ht="15.95" customHeight="1" x14ac:dyDescent="0.25">
      <c r="A154" s="65" t="s">
        <v>355</v>
      </c>
    </row>
    <row r="155" spans="1:1" ht="15.95" customHeight="1" x14ac:dyDescent="0.25">
      <c r="A155" s="67"/>
    </row>
    <row r="156" spans="1:1" ht="15.95" customHeight="1" x14ac:dyDescent="0.25">
      <c r="A156" s="66" t="s">
        <v>330</v>
      </c>
    </row>
    <row r="157" spans="1:1" ht="15.95" customHeight="1" x14ac:dyDescent="0.25">
      <c r="A157" s="66" t="s">
        <v>356</v>
      </c>
    </row>
    <row r="158" spans="1:1" ht="15.95" customHeight="1" x14ac:dyDescent="0.25">
      <c r="A158" s="67"/>
    </row>
    <row r="159" spans="1:1" ht="15.95" customHeight="1" x14ac:dyDescent="0.25">
      <c r="A159" s="66" t="s">
        <v>317</v>
      </c>
    </row>
    <row r="160" spans="1:1" ht="15.95" customHeight="1" x14ac:dyDescent="0.25">
      <c r="A160" s="68" t="s">
        <v>357</v>
      </c>
    </row>
    <row r="161" spans="1:1" ht="15.95" customHeight="1" x14ac:dyDescent="0.25">
      <c r="A161" s="66" t="s">
        <v>358</v>
      </c>
    </row>
    <row r="162" spans="1:1" ht="15.95" customHeight="1" x14ac:dyDescent="0.25">
      <c r="A162" s="66" t="s">
        <v>359</v>
      </c>
    </row>
    <row r="163" spans="1:1" ht="15.95" customHeight="1" x14ac:dyDescent="0.25">
      <c r="A163" s="74"/>
    </row>
    <row r="164" spans="1:1" ht="15.95" customHeight="1" x14ac:dyDescent="0.25">
      <c r="A164" s="65" t="s">
        <v>360</v>
      </c>
    </row>
    <row r="165" spans="1:1" ht="15.95" customHeight="1" x14ac:dyDescent="0.25">
      <c r="A165" s="67"/>
    </row>
    <row r="166" spans="1:1" ht="15.95" customHeight="1" x14ac:dyDescent="0.25">
      <c r="A166" s="66" t="s">
        <v>330</v>
      </c>
    </row>
    <row r="167" spans="1:1" ht="15.95" customHeight="1" x14ac:dyDescent="0.25">
      <c r="A167" s="66" t="s">
        <v>356</v>
      </c>
    </row>
    <row r="168" spans="1:1" ht="15.95" customHeight="1" x14ac:dyDescent="0.25">
      <c r="A168" s="67"/>
    </row>
    <row r="169" spans="1:1" ht="15.95" customHeight="1" x14ac:dyDescent="0.25">
      <c r="A169" s="66" t="s">
        <v>332</v>
      </c>
    </row>
    <row r="170" spans="1:1" ht="15.95" customHeight="1" x14ac:dyDescent="0.25">
      <c r="A170" s="68" t="s">
        <v>361</v>
      </c>
    </row>
    <row r="171" spans="1:1" ht="15.95" customHeight="1" x14ac:dyDescent="0.25">
      <c r="A171" s="66" t="s">
        <v>362</v>
      </c>
    </row>
    <row r="172" spans="1:1" ht="15.95" customHeight="1" x14ac:dyDescent="0.25">
      <c r="A172" s="66" t="s">
        <v>363</v>
      </c>
    </row>
    <row r="173" spans="1:1" ht="45" x14ac:dyDescent="0.25">
      <c r="A173" s="72" t="s">
        <v>364</v>
      </c>
    </row>
    <row r="174" spans="1:1" ht="15.95" customHeight="1" x14ac:dyDescent="0.25">
      <c r="A174" s="72"/>
    </row>
    <row r="175" spans="1:1" ht="15.95" customHeight="1" x14ac:dyDescent="0.25">
      <c r="A175" s="73" t="s">
        <v>290</v>
      </c>
    </row>
    <row r="176" spans="1:1" ht="15.95" customHeight="1" x14ac:dyDescent="0.25">
      <c r="A176" s="71" t="s">
        <v>365</v>
      </c>
    </row>
    <row r="177" spans="1:1" ht="15.95" customHeight="1" x14ac:dyDescent="0.25">
      <c r="A177" s="65" t="s">
        <v>366</v>
      </c>
    </row>
    <row r="178" spans="1:1" ht="15.95" customHeight="1" x14ac:dyDescent="0.25">
      <c r="A178" s="67"/>
    </row>
    <row r="179" spans="1:1" ht="15.95" customHeight="1" x14ac:dyDescent="0.25">
      <c r="A179" s="66" t="s">
        <v>322</v>
      </c>
    </row>
    <row r="180" spans="1:1" ht="15.95" customHeight="1" x14ac:dyDescent="0.25">
      <c r="A180" s="66" t="s">
        <v>367</v>
      </c>
    </row>
    <row r="181" spans="1:1" ht="15.95" customHeight="1" x14ac:dyDescent="0.25">
      <c r="A181" s="66"/>
    </row>
    <row r="182" spans="1:1" ht="15.95" customHeight="1" x14ac:dyDescent="0.25">
      <c r="A182" s="66" t="s">
        <v>317</v>
      </c>
    </row>
    <row r="183" spans="1:1" ht="15.95" customHeight="1" x14ac:dyDescent="0.25">
      <c r="A183" s="68" t="s">
        <v>368</v>
      </c>
    </row>
    <row r="184" spans="1:1" ht="15.95" customHeight="1" x14ac:dyDescent="0.25">
      <c r="A184" s="66" t="s">
        <v>369</v>
      </c>
    </row>
    <row r="185" spans="1:1" ht="15.95" customHeight="1" x14ac:dyDescent="0.25">
      <c r="A185" s="66" t="s">
        <v>370</v>
      </c>
    </row>
    <row r="186" spans="1:1" ht="15.95" customHeight="1" x14ac:dyDescent="0.25">
      <c r="A186" s="72" t="s">
        <v>371</v>
      </c>
    </row>
    <row r="187" spans="1:1" ht="15.95" customHeight="1" x14ac:dyDescent="0.25">
      <c r="A187" s="71" t="s">
        <v>328</v>
      </c>
    </row>
    <row r="188" spans="1:1" ht="15.95" customHeight="1" x14ac:dyDescent="0.25">
      <c r="A188" s="65" t="s">
        <v>372</v>
      </c>
    </row>
    <row r="189" spans="1:1" ht="15.95" customHeight="1" x14ac:dyDescent="0.25">
      <c r="A189" s="67"/>
    </row>
    <row r="190" spans="1:1" ht="15.95" customHeight="1" x14ac:dyDescent="0.25">
      <c r="A190" s="66" t="s">
        <v>330</v>
      </c>
    </row>
    <row r="191" spans="1:1" ht="15.95" customHeight="1" x14ac:dyDescent="0.25">
      <c r="A191" s="66" t="s">
        <v>373</v>
      </c>
    </row>
    <row r="192" spans="1:1" ht="15.95" customHeight="1" x14ac:dyDescent="0.25">
      <c r="A192" s="67"/>
    </row>
    <row r="193" spans="1:1" ht="15.95" customHeight="1" x14ac:dyDescent="0.25">
      <c r="A193" s="66" t="s">
        <v>332</v>
      </c>
    </row>
    <row r="194" spans="1:1" ht="15.95" customHeight="1" x14ac:dyDescent="0.25">
      <c r="A194" s="68" t="s">
        <v>374</v>
      </c>
    </row>
    <row r="195" spans="1:1" ht="15.95" customHeight="1" x14ac:dyDescent="0.25">
      <c r="A195" s="66" t="s">
        <v>375</v>
      </c>
    </row>
    <row r="196" spans="1:1" ht="15.95" customHeight="1" x14ac:dyDescent="0.25">
      <c r="A196" s="66" t="s">
        <v>376</v>
      </c>
    </row>
    <row r="197" spans="1:1" ht="15.95" customHeight="1" x14ac:dyDescent="0.25">
      <c r="A197" s="72" t="s">
        <v>377</v>
      </c>
    </row>
    <row r="198" spans="1:1" ht="15.95" customHeight="1" x14ac:dyDescent="0.25">
      <c r="A198" s="62"/>
    </row>
    <row r="199" spans="1:1" ht="15.95" customHeight="1" x14ac:dyDescent="0.25">
      <c r="A199" s="73" t="s">
        <v>293</v>
      </c>
    </row>
    <row r="200" spans="1:1" ht="15.95" customHeight="1" x14ac:dyDescent="0.25">
      <c r="A200" s="71" t="s">
        <v>378</v>
      </c>
    </row>
    <row r="201" spans="1:1" ht="15.95" customHeight="1" x14ac:dyDescent="0.25">
      <c r="A201" s="65" t="s">
        <v>366</v>
      </c>
    </row>
    <row r="202" spans="1:1" ht="15.95" customHeight="1" x14ac:dyDescent="0.25">
      <c r="A202" s="67"/>
    </row>
    <row r="203" spans="1:1" ht="15.95" customHeight="1" x14ac:dyDescent="0.25">
      <c r="A203" s="66" t="s">
        <v>322</v>
      </c>
    </row>
    <row r="204" spans="1:1" ht="15.95" customHeight="1" x14ac:dyDescent="0.25">
      <c r="A204" s="66" t="s">
        <v>367</v>
      </c>
    </row>
    <row r="205" spans="1:1" ht="15.95" customHeight="1" x14ac:dyDescent="0.25">
      <c r="A205" s="66"/>
    </row>
    <row r="206" spans="1:1" ht="15.95" customHeight="1" x14ac:dyDescent="0.25">
      <c r="A206" s="66" t="s">
        <v>317</v>
      </c>
    </row>
    <row r="207" spans="1:1" ht="15.95" customHeight="1" x14ac:dyDescent="0.25">
      <c r="A207" s="68" t="s">
        <v>368</v>
      </c>
    </row>
    <row r="208" spans="1:1" ht="15.95" customHeight="1" x14ac:dyDescent="0.25">
      <c r="A208" s="66" t="s">
        <v>369</v>
      </c>
    </row>
    <row r="209" spans="1:1" ht="15.95" customHeight="1" x14ac:dyDescent="0.25">
      <c r="A209" s="66" t="s">
        <v>370</v>
      </c>
    </row>
    <row r="210" spans="1:1" ht="15.95" customHeight="1" x14ac:dyDescent="0.25"/>
    <row r="211" spans="1:1" ht="15.95" customHeight="1" x14ac:dyDescent="0.25">
      <c r="A211" s="72" t="s">
        <v>379</v>
      </c>
    </row>
    <row r="212" spans="1:1" ht="15.95" customHeight="1" x14ac:dyDescent="0.25">
      <c r="A212" s="71" t="s">
        <v>328</v>
      </c>
    </row>
    <row r="213" spans="1:1" ht="15.95" customHeight="1" x14ac:dyDescent="0.25">
      <c r="A213" s="65" t="s">
        <v>380</v>
      </c>
    </row>
    <row r="214" spans="1:1" ht="15.95" customHeight="1" x14ac:dyDescent="0.25">
      <c r="A214" s="67"/>
    </row>
    <row r="215" spans="1:1" ht="15.95" customHeight="1" x14ac:dyDescent="0.25">
      <c r="A215" s="66" t="s">
        <v>315</v>
      </c>
    </row>
    <row r="216" spans="1:1" ht="15.95" customHeight="1" x14ac:dyDescent="0.25">
      <c r="A216" s="66" t="s">
        <v>381</v>
      </c>
    </row>
    <row r="217" spans="1:1" ht="15.95" customHeight="1" x14ac:dyDescent="0.25">
      <c r="A217" s="67"/>
    </row>
    <row r="218" spans="1:1" ht="15.95" customHeight="1" x14ac:dyDescent="0.25">
      <c r="A218" s="66" t="s">
        <v>332</v>
      </c>
    </row>
    <row r="219" spans="1:1" ht="15.95" customHeight="1" x14ac:dyDescent="0.25">
      <c r="A219" s="68" t="s">
        <v>382</v>
      </c>
    </row>
    <row r="220" spans="1:1" ht="15.95" customHeight="1" x14ac:dyDescent="0.25">
      <c r="A220" s="66" t="s">
        <v>383</v>
      </c>
    </row>
    <row r="221" spans="1:1" ht="15.95" customHeight="1" x14ac:dyDescent="0.25">
      <c r="A221" s="66" t="s">
        <v>384</v>
      </c>
    </row>
    <row r="222" spans="1:1" ht="30" x14ac:dyDescent="0.25">
      <c r="A222" s="72" t="s">
        <v>385</v>
      </c>
    </row>
    <row r="223" spans="1:1" ht="15.95" customHeight="1" x14ac:dyDescent="0.25">
      <c r="A223" s="72"/>
    </row>
    <row r="224" spans="1:1" ht="15.95" customHeight="1" x14ac:dyDescent="0.25">
      <c r="A224" s="72"/>
    </row>
    <row r="225" spans="1:1" ht="15.95" customHeight="1" x14ac:dyDescent="0.25">
      <c r="A225" s="72"/>
    </row>
    <row r="226" spans="1:1" ht="15.95" customHeight="1" x14ac:dyDescent="0.25">
      <c r="A226" s="73" t="s">
        <v>296</v>
      </c>
    </row>
    <row r="227" spans="1:1" ht="15.95" customHeight="1" x14ac:dyDescent="0.25">
      <c r="A227" s="71" t="s">
        <v>365</v>
      </c>
    </row>
    <row r="228" spans="1:1" ht="15.95" customHeight="1" x14ac:dyDescent="0.25">
      <c r="A228" s="65" t="s">
        <v>366</v>
      </c>
    </row>
    <row r="229" spans="1:1" ht="15.95" customHeight="1" x14ac:dyDescent="0.25">
      <c r="A229" s="67"/>
    </row>
    <row r="230" spans="1:1" ht="15.95" customHeight="1" x14ac:dyDescent="0.25">
      <c r="A230" s="66" t="s">
        <v>322</v>
      </c>
    </row>
    <row r="231" spans="1:1" ht="15.95" customHeight="1" x14ac:dyDescent="0.25">
      <c r="A231" s="66" t="s">
        <v>367</v>
      </c>
    </row>
    <row r="232" spans="1:1" ht="15.95" customHeight="1" x14ac:dyDescent="0.25">
      <c r="A232" s="66"/>
    </row>
    <row r="233" spans="1:1" ht="15.95" customHeight="1" x14ac:dyDescent="0.25">
      <c r="A233" s="66" t="s">
        <v>317</v>
      </c>
    </row>
    <row r="234" spans="1:1" ht="15.95" customHeight="1" x14ac:dyDescent="0.25">
      <c r="A234" s="68" t="s">
        <v>386</v>
      </c>
    </row>
    <row r="235" spans="1:1" ht="15.95" customHeight="1" x14ac:dyDescent="0.25">
      <c r="A235" s="66" t="s">
        <v>369</v>
      </c>
    </row>
    <row r="236" spans="1:1" ht="15.95" customHeight="1" x14ac:dyDescent="0.25">
      <c r="A236" s="66" t="s">
        <v>370</v>
      </c>
    </row>
    <row r="237" spans="1:1" ht="15.95" customHeight="1" x14ac:dyDescent="0.25"/>
    <row r="238" spans="1:1" ht="15.95" customHeight="1" x14ac:dyDescent="0.25">
      <c r="A238" s="62" t="s">
        <v>387</v>
      </c>
    </row>
    <row r="239" spans="1:1" ht="15.95" customHeight="1" x14ac:dyDescent="0.25">
      <c r="A239" s="71" t="s">
        <v>328</v>
      </c>
    </row>
    <row r="240" spans="1:1" ht="15.95" customHeight="1" x14ac:dyDescent="0.25">
      <c r="A240" s="69" t="s">
        <v>388</v>
      </c>
    </row>
    <row r="241" spans="1:1" ht="15.95" customHeight="1" x14ac:dyDescent="0.25">
      <c r="A241" s="56"/>
    </row>
    <row r="242" spans="1:1" ht="15.95" customHeight="1" x14ac:dyDescent="0.25">
      <c r="A242" s="69" t="s">
        <v>330</v>
      </c>
    </row>
    <row r="243" spans="1:1" ht="15.95" customHeight="1" x14ac:dyDescent="0.25">
      <c r="A243" s="69" t="s">
        <v>389</v>
      </c>
    </row>
    <row r="244" spans="1:1" ht="15.95" customHeight="1" x14ac:dyDescent="0.25">
      <c r="A244" s="56"/>
    </row>
    <row r="245" spans="1:1" ht="15.95" customHeight="1" x14ac:dyDescent="0.25">
      <c r="A245" s="69" t="s">
        <v>332</v>
      </c>
    </row>
    <row r="246" spans="1:1" ht="15.95" customHeight="1" x14ac:dyDescent="0.25">
      <c r="A246" s="69" t="s">
        <v>390</v>
      </c>
    </row>
    <row r="247" spans="1:1" ht="15.95" customHeight="1" x14ac:dyDescent="0.25">
      <c r="A247" s="69" t="s">
        <v>391</v>
      </c>
    </row>
    <row r="248" spans="1:1" ht="15.95" customHeight="1" x14ac:dyDescent="0.25">
      <c r="A248" s="69" t="s">
        <v>392</v>
      </c>
    </row>
    <row r="249" spans="1:1" ht="15.95" customHeight="1" x14ac:dyDescent="0.25">
      <c r="A249" s="72" t="s">
        <v>393</v>
      </c>
    </row>
    <row r="250" spans="1:1" ht="15.95" customHeight="1" x14ac:dyDescent="0.25">
      <c r="A250" s="69"/>
    </row>
    <row r="251" spans="1:1" ht="15.95" customHeight="1" x14ac:dyDescent="0.25">
      <c r="A251" s="73" t="s">
        <v>299</v>
      </c>
    </row>
    <row r="252" spans="1:1" ht="15.95" customHeight="1" x14ac:dyDescent="0.25">
      <c r="A252" s="71" t="s">
        <v>365</v>
      </c>
    </row>
    <row r="253" spans="1:1" ht="15.95" customHeight="1" x14ac:dyDescent="0.25">
      <c r="A253" s="65" t="s">
        <v>366</v>
      </c>
    </row>
    <row r="254" spans="1:1" ht="15.95" customHeight="1" x14ac:dyDescent="0.25">
      <c r="A254" s="67"/>
    </row>
    <row r="255" spans="1:1" ht="15.95" customHeight="1" x14ac:dyDescent="0.25">
      <c r="A255" s="66" t="s">
        <v>322</v>
      </c>
    </row>
    <row r="256" spans="1:1" ht="15.95" customHeight="1" x14ac:dyDescent="0.25">
      <c r="A256" s="66" t="s">
        <v>367</v>
      </c>
    </row>
    <row r="257" spans="1:1" ht="15.95" customHeight="1" x14ac:dyDescent="0.25">
      <c r="A257" s="66"/>
    </row>
    <row r="258" spans="1:1" ht="15.95" customHeight="1" x14ac:dyDescent="0.25">
      <c r="A258" s="66" t="s">
        <v>317</v>
      </c>
    </row>
    <row r="259" spans="1:1" ht="15.95" customHeight="1" x14ac:dyDescent="0.25">
      <c r="A259" s="68" t="s">
        <v>368</v>
      </c>
    </row>
    <row r="260" spans="1:1" ht="15.95" customHeight="1" x14ac:dyDescent="0.25">
      <c r="A260" s="66" t="s">
        <v>369</v>
      </c>
    </row>
    <row r="261" spans="1:1" ht="15.95" customHeight="1" x14ac:dyDescent="0.25">
      <c r="A261" s="66" t="s">
        <v>370</v>
      </c>
    </row>
    <row r="262" spans="1:1" ht="15.95" customHeight="1" x14ac:dyDescent="0.25">
      <c r="A262" s="62" t="s">
        <v>394</v>
      </c>
    </row>
    <row r="263" spans="1:1" ht="15.95" customHeight="1" x14ac:dyDescent="0.25">
      <c r="A263" s="71" t="s">
        <v>328</v>
      </c>
    </row>
    <row r="264" spans="1:1" ht="15.95" customHeight="1" x14ac:dyDescent="0.25">
      <c r="A264" s="65" t="s">
        <v>395</v>
      </c>
    </row>
    <row r="265" spans="1:1" ht="15.95" customHeight="1" x14ac:dyDescent="0.25">
      <c r="A265" s="67"/>
    </row>
    <row r="266" spans="1:1" ht="15.95" customHeight="1" x14ac:dyDescent="0.25">
      <c r="A266" s="66" t="s">
        <v>337</v>
      </c>
    </row>
    <row r="267" spans="1:1" ht="15.95" customHeight="1" x14ac:dyDescent="0.25">
      <c r="A267" s="66" t="s">
        <v>396</v>
      </c>
    </row>
    <row r="268" spans="1:1" ht="15.95" customHeight="1" x14ac:dyDescent="0.25">
      <c r="A268" s="67"/>
    </row>
    <row r="269" spans="1:1" ht="15.95" customHeight="1" x14ac:dyDescent="0.25">
      <c r="A269" s="66" t="s">
        <v>317</v>
      </c>
    </row>
    <row r="270" spans="1:1" ht="15.95" customHeight="1" x14ac:dyDescent="0.25">
      <c r="A270" s="68" t="s">
        <v>397</v>
      </c>
    </row>
    <row r="271" spans="1:1" ht="15.95" customHeight="1" x14ac:dyDescent="0.25">
      <c r="A271" s="66" t="s">
        <v>398</v>
      </c>
    </row>
    <row r="272" spans="1:1" ht="15.95" customHeight="1" x14ac:dyDescent="0.25">
      <c r="A272" s="66" t="s">
        <v>399</v>
      </c>
    </row>
    <row r="273" spans="1:1" ht="15.95" customHeight="1" x14ac:dyDescent="0.25">
      <c r="A273" s="69"/>
    </row>
    <row r="274" spans="1:1" ht="15.95" customHeight="1" x14ac:dyDescent="0.25">
      <c r="A274" s="65" t="s">
        <v>400</v>
      </c>
    </row>
    <row r="275" spans="1:1" ht="15.95" customHeight="1" x14ac:dyDescent="0.25">
      <c r="A275" s="67"/>
    </row>
    <row r="276" spans="1:1" ht="15.95" customHeight="1" x14ac:dyDescent="0.25">
      <c r="A276" s="66" t="s">
        <v>330</v>
      </c>
    </row>
    <row r="277" spans="1:1" ht="15.95" customHeight="1" x14ac:dyDescent="0.25">
      <c r="A277" s="66" t="s">
        <v>401</v>
      </c>
    </row>
    <row r="278" spans="1:1" ht="15.95" customHeight="1" x14ac:dyDescent="0.25">
      <c r="A278" s="67"/>
    </row>
    <row r="279" spans="1:1" ht="15.95" customHeight="1" x14ac:dyDescent="0.25">
      <c r="A279" s="66" t="s">
        <v>332</v>
      </c>
    </row>
    <row r="280" spans="1:1" ht="15.95" customHeight="1" x14ac:dyDescent="0.25">
      <c r="A280" s="66" t="s">
        <v>402</v>
      </c>
    </row>
    <row r="281" spans="1:1" ht="15.95" customHeight="1" x14ac:dyDescent="0.25">
      <c r="A281" s="66" t="s">
        <v>403</v>
      </c>
    </row>
    <row r="282" spans="1:1" ht="15.95" customHeight="1" x14ac:dyDescent="0.25">
      <c r="A282" s="66" t="s">
        <v>404</v>
      </c>
    </row>
    <row r="283" spans="1:1" ht="30" x14ac:dyDescent="0.25">
      <c r="A283" s="72" t="s">
        <v>405</v>
      </c>
    </row>
    <row r="284" spans="1:1" ht="15.95" customHeight="1" x14ac:dyDescent="0.25">
      <c r="A284" s="69"/>
    </row>
    <row r="285" spans="1:1" ht="15.95" customHeight="1" x14ac:dyDescent="0.25">
      <c r="A285" s="73" t="s">
        <v>302</v>
      </c>
    </row>
    <row r="286" spans="1:1" ht="15.95" customHeight="1" x14ac:dyDescent="0.25">
      <c r="A286" s="71" t="s">
        <v>365</v>
      </c>
    </row>
    <row r="287" spans="1:1" ht="15.95" customHeight="1" x14ac:dyDescent="0.25">
      <c r="A287" s="65" t="s">
        <v>406</v>
      </c>
    </row>
    <row r="288" spans="1:1" ht="15.95" customHeight="1" x14ac:dyDescent="0.25">
      <c r="A288" s="67"/>
    </row>
    <row r="289" spans="1:1" ht="15.95" customHeight="1" x14ac:dyDescent="0.25">
      <c r="A289" s="66" t="s">
        <v>315</v>
      </c>
    </row>
    <row r="290" spans="1:1" ht="15.95" customHeight="1" x14ac:dyDescent="0.25">
      <c r="A290" s="66" t="s">
        <v>407</v>
      </c>
    </row>
    <row r="291" spans="1:1" ht="15.95" customHeight="1" x14ac:dyDescent="0.25">
      <c r="A291" s="66"/>
    </row>
    <row r="292" spans="1:1" ht="15.95" customHeight="1" x14ac:dyDescent="0.25">
      <c r="A292" s="66" t="s">
        <v>317</v>
      </c>
    </row>
    <row r="293" spans="1:1" ht="15.95" customHeight="1" x14ac:dyDescent="0.25">
      <c r="A293" s="68" t="s">
        <v>408</v>
      </c>
    </row>
    <row r="294" spans="1:1" ht="15.95" customHeight="1" x14ac:dyDescent="0.25">
      <c r="A294" s="66" t="s">
        <v>409</v>
      </c>
    </row>
    <row r="295" spans="1:1" ht="15.95" customHeight="1" x14ac:dyDescent="0.25">
      <c r="A295" s="66" t="s">
        <v>410</v>
      </c>
    </row>
    <row r="296" spans="1:1" ht="15.95" customHeight="1" x14ac:dyDescent="0.25">
      <c r="A296" s="72" t="s">
        <v>411</v>
      </c>
    </row>
    <row r="297" spans="1:1" ht="15.95" customHeight="1" x14ac:dyDescent="0.25">
      <c r="A297" s="72"/>
    </row>
    <row r="298" spans="1:1" ht="15.95" customHeight="1" x14ac:dyDescent="0.25">
      <c r="A298" s="73" t="s">
        <v>304</v>
      </c>
    </row>
    <row r="299" spans="1:1" ht="15.95" customHeight="1" x14ac:dyDescent="0.25">
      <c r="A299" s="71" t="s">
        <v>365</v>
      </c>
    </row>
    <row r="300" spans="1:1" ht="15.95" customHeight="1" x14ac:dyDescent="0.25">
      <c r="A300" s="65" t="s">
        <v>366</v>
      </c>
    </row>
    <row r="301" spans="1:1" ht="15.95" customHeight="1" x14ac:dyDescent="0.25">
      <c r="A301" s="67"/>
    </row>
    <row r="302" spans="1:1" ht="15.95" customHeight="1" x14ac:dyDescent="0.25">
      <c r="A302" s="66" t="s">
        <v>322</v>
      </c>
    </row>
    <row r="303" spans="1:1" ht="15.95" customHeight="1" x14ac:dyDescent="0.25">
      <c r="A303" s="66" t="s">
        <v>367</v>
      </c>
    </row>
    <row r="304" spans="1:1" ht="15.95" customHeight="1" x14ac:dyDescent="0.25">
      <c r="A304" s="66"/>
    </row>
    <row r="305" spans="1:1" ht="15.95" customHeight="1" x14ac:dyDescent="0.25">
      <c r="A305" s="66" t="s">
        <v>317</v>
      </c>
    </row>
    <row r="306" spans="1:1" ht="15.95" customHeight="1" x14ac:dyDescent="0.25">
      <c r="A306" s="68" t="s">
        <v>368</v>
      </c>
    </row>
    <row r="307" spans="1:1" ht="15.95" customHeight="1" x14ac:dyDescent="0.25">
      <c r="A307" s="66" t="s">
        <v>369</v>
      </c>
    </row>
    <row r="308" spans="1:1" ht="15.95" customHeight="1" x14ac:dyDescent="0.25">
      <c r="A308" s="66" t="s">
        <v>370</v>
      </c>
    </row>
    <row r="309" spans="1:1" ht="15.95" customHeight="1" x14ac:dyDescent="0.25"/>
    <row r="310" spans="1:1" ht="15.95" customHeight="1" x14ac:dyDescent="0.25">
      <c r="A310" s="72" t="s">
        <v>412</v>
      </c>
    </row>
    <row r="311" spans="1:1" ht="15.95" customHeight="1" x14ac:dyDescent="0.25">
      <c r="A311" s="71" t="s">
        <v>413</v>
      </c>
    </row>
    <row r="312" spans="1:1" ht="15.95" customHeight="1" x14ac:dyDescent="0.25">
      <c r="A312" s="65" t="s">
        <v>414</v>
      </c>
    </row>
    <row r="313" spans="1:1" ht="15.95" customHeight="1" x14ac:dyDescent="0.25">
      <c r="A313" s="66"/>
    </row>
    <row r="314" spans="1:1" ht="15.95" customHeight="1" x14ac:dyDescent="0.25">
      <c r="A314" s="66" t="s">
        <v>330</v>
      </c>
    </row>
    <row r="315" spans="1:1" ht="15.95" customHeight="1" x14ac:dyDescent="0.25">
      <c r="A315" s="66" t="s">
        <v>415</v>
      </c>
    </row>
    <row r="316" spans="1:1" ht="15.95" customHeight="1" x14ac:dyDescent="0.25">
      <c r="A316" s="67"/>
    </row>
    <row r="317" spans="1:1" ht="15.95" customHeight="1" x14ac:dyDescent="0.25">
      <c r="A317" s="66" t="s">
        <v>332</v>
      </c>
    </row>
    <row r="318" spans="1:1" ht="15.95" customHeight="1" x14ac:dyDescent="0.25">
      <c r="A318" s="68" t="s">
        <v>416</v>
      </c>
    </row>
    <row r="319" spans="1:1" ht="15.95" customHeight="1" x14ac:dyDescent="0.25">
      <c r="A319" s="66" t="s">
        <v>417</v>
      </c>
    </row>
    <row r="320" spans="1:1" ht="15.95" customHeight="1" x14ac:dyDescent="0.25">
      <c r="A320" s="66" t="s">
        <v>418</v>
      </c>
    </row>
    <row r="321" spans="1:1" ht="15.95" customHeight="1" x14ac:dyDescent="0.25">
      <c r="A321" s="66"/>
    </row>
    <row r="322" spans="1:1" ht="15.95" customHeight="1" x14ac:dyDescent="0.25">
      <c r="A322" s="65" t="s">
        <v>419</v>
      </c>
    </row>
    <row r="323" spans="1:1" ht="15.95" customHeight="1" x14ac:dyDescent="0.25">
      <c r="A323" s="67"/>
    </row>
    <row r="324" spans="1:1" ht="15.95" customHeight="1" x14ac:dyDescent="0.25">
      <c r="A324" s="66" t="s">
        <v>420</v>
      </c>
    </row>
    <row r="325" spans="1:1" ht="15.95" customHeight="1" x14ac:dyDescent="0.25">
      <c r="A325" s="66" t="s">
        <v>421</v>
      </c>
    </row>
    <row r="326" spans="1:1" ht="15.95" customHeight="1" x14ac:dyDescent="0.25">
      <c r="A326" s="67"/>
    </row>
    <row r="327" spans="1:1" ht="15.95" customHeight="1" x14ac:dyDescent="0.25">
      <c r="A327" s="66" t="s">
        <v>332</v>
      </c>
    </row>
    <row r="328" spans="1:1" ht="15.95" customHeight="1" x14ac:dyDescent="0.25">
      <c r="A328" s="68" t="s">
        <v>422</v>
      </c>
    </row>
    <row r="329" spans="1:1" ht="15.95" customHeight="1" x14ac:dyDescent="0.25">
      <c r="A329" s="66" t="s">
        <v>423</v>
      </c>
    </row>
    <row r="330" spans="1:1" ht="15.95" customHeight="1" x14ac:dyDescent="0.25">
      <c r="A330" s="66" t="s">
        <v>424</v>
      </c>
    </row>
    <row r="331" spans="1:1" ht="15.95" customHeight="1" x14ac:dyDescent="0.25">
      <c r="A331" s="66"/>
    </row>
    <row r="332" spans="1:1" ht="15.95" customHeight="1" x14ac:dyDescent="0.25">
      <c r="A332" s="66"/>
    </row>
    <row r="333" spans="1:1" ht="15.95" customHeight="1" x14ac:dyDescent="0.25">
      <c r="A333" s="65" t="s">
        <v>425</v>
      </c>
    </row>
    <row r="334" spans="1:1" ht="15.95" customHeight="1" x14ac:dyDescent="0.25">
      <c r="A334" s="67"/>
    </row>
    <row r="335" spans="1:1" ht="15.95" customHeight="1" x14ac:dyDescent="0.25">
      <c r="A335" s="66" t="s">
        <v>426</v>
      </c>
    </row>
    <row r="336" spans="1:1" ht="15.95" customHeight="1" x14ac:dyDescent="0.25">
      <c r="A336" s="66" t="s">
        <v>427</v>
      </c>
    </row>
    <row r="337" spans="1:1" ht="15.95" customHeight="1" x14ac:dyDescent="0.25">
      <c r="A337" s="67"/>
    </row>
    <row r="338" spans="1:1" ht="15.95" customHeight="1" x14ac:dyDescent="0.25">
      <c r="A338" s="66" t="s">
        <v>317</v>
      </c>
    </row>
    <row r="339" spans="1:1" ht="15.95" customHeight="1" x14ac:dyDescent="0.25">
      <c r="A339" s="68" t="s">
        <v>428</v>
      </c>
    </row>
    <row r="340" spans="1:1" ht="15.95" customHeight="1" x14ac:dyDescent="0.25">
      <c r="A340" s="66" t="s">
        <v>429</v>
      </c>
    </row>
    <row r="341" spans="1:1" ht="15.95" customHeight="1" x14ac:dyDescent="0.25">
      <c r="A341" s="66" t="s">
        <v>430</v>
      </c>
    </row>
    <row r="342" spans="1:1" ht="15.95" customHeight="1" x14ac:dyDescent="0.25"/>
    <row r="343" spans="1:1" ht="30" x14ac:dyDescent="0.25">
      <c r="A343" s="72" t="s">
        <v>431</v>
      </c>
    </row>
    <row r="344" spans="1:1" ht="30" x14ac:dyDescent="0.25">
      <c r="A344" s="72" t="s">
        <v>307</v>
      </c>
    </row>
    <row r="345" spans="1:1" ht="15.95" customHeight="1" x14ac:dyDescent="0.25"/>
    <row r="346" spans="1:1" ht="15.95" customHeight="1" x14ac:dyDescent="0.25"/>
    <row r="347" spans="1:1" ht="15.95" customHeight="1" x14ac:dyDescent="0.25"/>
    <row r="348" spans="1:1" ht="15.95" customHeight="1" x14ac:dyDescent="0.25">
      <c r="A348" s="75" t="s">
        <v>432</v>
      </c>
    </row>
    <row r="349" spans="1:1" ht="15.95" customHeight="1" x14ac:dyDescent="0.25">
      <c r="A349" s="71" t="s">
        <v>433</v>
      </c>
    </row>
    <row r="350" spans="1:1" ht="15.95" customHeight="1" x14ac:dyDescent="0.25">
      <c r="A350" s="65" t="s">
        <v>434</v>
      </c>
    </row>
    <row r="351" spans="1:1" ht="15.95" customHeight="1" x14ac:dyDescent="0.25">
      <c r="A351" s="66" t="s">
        <v>435</v>
      </c>
    </row>
    <row r="352" spans="1:1" ht="15.95" customHeight="1" x14ac:dyDescent="0.25">
      <c r="A352" s="66" t="s">
        <v>315</v>
      </c>
    </row>
    <row r="353" spans="1:1" ht="15.95" customHeight="1" x14ac:dyDescent="0.25">
      <c r="A353" s="66" t="s">
        <v>436</v>
      </c>
    </row>
    <row r="354" spans="1:1" ht="15.95" customHeight="1" x14ac:dyDescent="0.25">
      <c r="A354" s="67"/>
    </row>
    <row r="355" spans="1:1" ht="15.95" customHeight="1" x14ac:dyDescent="0.25">
      <c r="A355" s="66" t="s">
        <v>317</v>
      </c>
    </row>
    <row r="356" spans="1:1" ht="15.95" customHeight="1" x14ac:dyDescent="0.25">
      <c r="A356" s="68" t="s">
        <v>437</v>
      </c>
    </row>
    <row r="357" spans="1:1" ht="15.95" customHeight="1" x14ac:dyDescent="0.25">
      <c r="A357" s="66" t="s">
        <v>438</v>
      </c>
    </row>
    <row r="358" spans="1:1" ht="15.95" customHeight="1" x14ac:dyDescent="0.25">
      <c r="A358" s="66" t="s">
        <v>439</v>
      </c>
    </row>
    <row r="359" spans="1:1" ht="15.95" customHeight="1" x14ac:dyDescent="0.25">
      <c r="A359" s="72" t="s">
        <v>440</v>
      </c>
    </row>
    <row r="360" spans="1:1" ht="15.95" customHeight="1" x14ac:dyDescent="0.25">
      <c r="A360" s="72"/>
    </row>
    <row r="361" spans="1:1" ht="15.95" customHeight="1" x14ac:dyDescent="0.25">
      <c r="A361" s="72"/>
    </row>
    <row r="362" spans="1:1" ht="15.95" customHeight="1" x14ac:dyDescent="0.25">
      <c r="A362" s="71" t="s">
        <v>328</v>
      </c>
    </row>
    <row r="363" spans="1:1" ht="15.95" customHeight="1" x14ac:dyDescent="0.25">
      <c r="A363" s="65" t="s">
        <v>441</v>
      </c>
    </row>
    <row r="364" spans="1:1" ht="15.95" customHeight="1" x14ac:dyDescent="0.25">
      <c r="A364" s="67"/>
    </row>
    <row r="365" spans="1:1" ht="15.95" customHeight="1" x14ac:dyDescent="0.25">
      <c r="A365" s="66" t="s">
        <v>330</v>
      </c>
    </row>
    <row r="366" spans="1:1" ht="15.95" customHeight="1" x14ac:dyDescent="0.25">
      <c r="A366" s="66" t="s">
        <v>442</v>
      </c>
    </row>
    <row r="367" spans="1:1" ht="15.95" customHeight="1" x14ac:dyDescent="0.25">
      <c r="A367" s="67"/>
    </row>
    <row r="368" spans="1:1" ht="15.95" customHeight="1" x14ac:dyDescent="0.25">
      <c r="A368" s="66" t="s">
        <v>317</v>
      </c>
    </row>
    <row r="369" spans="1:1" ht="15.95" customHeight="1" x14ac:dyDescent="0.25">
      <c r="A369" s="68" t="s">
        <v>443</v>
      </c>
    </row>
    <row r="370" spans="1:1" ht="15.95" customHeight="1" x14ac:dyDescent="0.25">
      <c r="A370" s="66" t="s">
        <v>444</v>
      </c>
    </row>
    <row r="371" spans="1:1" ht="15.95" customHeight="1" x14ac:dyDescent="0.25">
      <c r="A371" s="66" t="s">
        <v>445</v>
      </c>
    </row>
    <row r="372" spans="1:1" ht="15.95" customHeight="1" x14ac:dyDescent="0.25">
      <c r="A372" s="69"/>
    </row>
    <row r="373" spans="1:1" ht="15.95" customHeight="1" x14ac:dyDescent="0.25">
      <c r="A373" s="72" t="s">
        <v>446</v>
      </c>
    </row>
    <row r="374" spans="1:1" x14ac:dyDescent="0.25">
      <c r="A374" s="62"/>
    </row>
    <row r="375" spans="1:1" x14ac:dyDescent="0.25">
      <c r="A375" s="62"/>
    </row>
    <row r="376" spans="1:1" x14ac:dyDescent="0.25">
      <c r="A376" s="76"/>
    </row>
  </sheetData>
  <hyperlinks>
    <hyperlink ref="A35" r:id="rId1" display="http://www.meioambiente.mg.gov.br/"/>
  </hyperlinks>
  <pageMargins left="0.511811024" right="0.511811024" top="0.78740157499999996" bottom="0.78740157499999996" header="0.31496062000000002" footer="0.31496062000000002"/>
  <pageSetup paperSize="9" orientation="portrait" horizontalDpi="4294967292"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F.CERT.062 - Normas Hortaliças</vt:lpstr>
      <vt:lpstr>Manual de Gestão</vt:lpstr>
      <vt:lpstr>DN17 - Disp. Licenc.</vt:lpstr>
      <vt:lpstr>'F.CERT.062 - Normas Hortaliças'!Area_de_impressao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Jeferson</dc:creator>
  <cp:lastModifiedBy>Rachel Rodarte Silva</cp:lastModifiedBy>
  <cp:lastPrinted>2018-10-30T16:40:20Z</cp:lastPrinted>
  <dcterms:created xsi:type="dcterms:W3CDTF">2016-02-24T17:28:56Z</dcterms:created>
  <dcterms:modified xsi:type="dcterms:W3CDTF">2022-04-13T18:38:32Z</dcterms:modified>
</cp:coreProperties>
</file>