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10171817\Documents\Serviços\"/>
    </mc:Choice>
  </mc:AlternateContent>
  <bookViews>
    <workbookView xWindow="0" yWindow="0" windowWidth="20430" windowHeight="6690"/>
  </bookViews>
  <sheets>
    <sheet name="F.CERT.038 - Normas FRUTAS" sheetId="7" r:id="rId1"/>
    <sheet name="Manual de Gestão" sheetId="6" r:id="rId2"/>
    <sheet name="DN17 - Disp. Licenc." sheetId="8" r:id="rId3"/>
  </sheets>
  <definedNames>
    <definedName name="_xlnm._FilterDatabase" localSheetId="0" hidden="1">'F.CERT.038 - Normas FRUTAS'!$A$36:$D$266</definedName>
    <definedName name="_xlnm.Print_Area" localSheetId="0">'F.CERT.038 - Normas FRUTAS'!$A$1:$D$275</definedName>
  </definedNames>
  <calcPr calcId="152511"/>
</workbook>
</file>

<file path=xl/calcChain.xml><?xml version="1.0" encoding="utf-8"?>
<calcChain xmlns="http://schemas.openxmlformats.org/spreadsheetml/2006/main">
  <c r="D219" i="7" l="1"/>
  <c r="G267" i="7" l="1"/>
  <c r="F264" i="7"/>
  <c r="H264" i="7" s="1"/>
  <c r="F261" i="7"/>
  <c r="H261" i="7" s="1"/>
  <c r="F259" i="7"/>
  <c r="H259" i="7" s="1"/>
  <c r="F257" i="7"/>
  <c r="H257" i="7" s="1"/>
  <c r="F255" i="7"/>
  <c r="H255" i="7" s="1"/>
  <c r="F253" i="7"/>
  <c r="H253" i="7" s="1"/>
  <c r="F251" i="7"/>
  <c r="H251" i="7" s="1"/>
  <c r="F249" i="7"/>
  <c r="H249" i="7" s="1"/>
  <c r="F246" i="7"/>
  <c r="H246" i="7" s="1"/>
  <c r="F244" i="7"/>
  <c r="H244" i="7" s="1"/>
  <c r="F242" i="7"/>
  <c r="H242" i="7" s="1"/>
  <c r="F239" i="7"/>
  <c r="H239" i="7" s="1"/>
  <c r="F237" i="7"/>
  <c r="H237" i="7" s="1"/>
  <c r="F235" i="7"/>
  <c r="H235" i="7" s="1"/>
  <c r="F233" i="7"/>
  <c r="H233" i="7" s="1"/>
  <c r="F231" i="7"/>
  <c r="H231" i="7" s="1"/>
  <c r="F229" i="7"/>
  <c r="H229" i="7" s="1"/>
  <c r="F227" i="7"/>
  <c r="H227" i="7" s="1"/>
  <c r="F225" i="7"/>
  <c r="H225" i="7" s="1"/>
  <c r="F223" i="7"/>
  <c r="H223" i="7" s="1"/>
  <c r="F221" i="7"/>
  <c r="H221" i="7" s="1"/>
  <c r="F218" i="7"/>
  <c r="H218" i="7" s="1"/>
  <c r="F216" i="7"/>
  <c r="H216" i="7" s="1"/>
  <c r="F213" i="7"/>
  <c r="H213" i="7" s="1"/>
  <c r="F211" i="7"/>
  <c r="H211" i="7" s="1"/>
  <c r="F208" i="7"/>
  <c r="H208" i="7" s="1"/>
  <c r="F206" i="7"/>
  <c r="H206" i="7" s="1"/>
  <c r="F204" i="7"/>
  <c r="H204" i="7" s="1"/>
  <c r="F202" i="7"/>
  <c r="H202" i="7" s="1"/>
  <c r="F200" i="7"/>
  <c r="H200" i="7" s="1"/>
  <c r="F198" i="7"/>
  <c r="H198" i="7" s="1"/>
  <c r="F196" i="7"/>
  <c r="H196" i="7" s="1"/>
  <c r="F194" i="7"/>
  <c r="H194" i="7" s="1"/>
  <c r="F192" i="7"/>
  <c r="H192" i="7" s="1"/>
  <c r="F190" i="7"/>
  <c r="H190" i="7" s="1"/>
  <c r="F188" i="7"/>
  <c r="H188" i="7" s="1"/>
  <c r="F186" i="7"/>
  <c r="H186" i="7" s="1"/>
  <c r="F184" i="7"/>
  <c r="H184" i="7" s="1"/>
  <c r="F181" i="7"/>
  <c r="H181" i="7" s="1"/>
  <c r="F179" i="7"/>
  <c r="H179" i="7" s="1"/>
  <c r="F177" i="7"/>
  <c r="H177" i="7" s="1"/>
  <c r="F175" i="7"/>
  <c r="H175" i="7" s="1"/>
  <c r="F173" i="7"/>
  <c r="H173" i="7" s="1"/>
  <c r="F171" i="7"/>
  <c r="H171" i="7" s="1"/>
  <c r="F169" i="7"/>
  <c r="H169" i="7" s="1"/>
  <c r="F167" i="7"/>
  <c r="H167" i="7" s="1"/>
  <c r="F164" i="7"/>
  <c r="H164" i="7" s="1"/>
  <c r="F161" i="7"/>
  <c r="H161" i="7" s="1"/>
  <c r="F158" i="7"/>
  <c r="H158" i="7" s="1"/>
  <c r="F156" i="7"/>
  <c r="H156" i="7" s="1"/>
  <c r="D265" i="7"/>
  <c r="D262" i="7" l="1"/>
  <c r="D260" i="7"/>
  <c r="D258" i="7"/>
  <c r="D256" i="7"/>
  <c r="D254" i="7"/>
  <c r="D252" i="7"/>
  <c r="D250" i="7"/>
  <c r="D247" i="7"/>
  <c r="D245" i="7"/>
  <c r="D243" i="7"/>
  <c r="D240" i="7"/>
  <c r="D238" i="7"/>
  <c r="D236" i="7"/>
  <c r="D234" i="7"/>
  <c r="D232" i="7"/>
  <c r="D230" i="7"/>
  <c r="D228" i="7"/>
  <c r="D226" i="7"/>
  <c r="D224" i="7"/>
  <c r="D222" i="7"/>
  <c r="D217" i="7"/>
  <c r="D214" i="7"/>
  <c r="D212" i="7"/>
  <c r="D209" i="7"/>
  <c r="D207" i="7"/>
  <c r="D205" i="7"/>
  <c r="D203" i="7"/>
  <c r="D201" i="7"/>
  <c r="D199" i="7"/>
  <c r="D197" i="7"/>
  <c r="D195" i="7"/>
  <c r="D193" i="7"/>
  <c r="D191" i="7"/>
  <c r="D189" i="7"/>
  <c r="D187" i="7"/>
  <c r="D185" i="7"/>
  <c r="D182" i="7"/>
  <c r="D180" i="7"/>
  <c r="D178" i="7"/>
  <c r="D176" i="7"/>
  <c r="D174" i="7"/>
  <c r="D172" i="7"/>
  <c r="D170" i="7"/>
  <c r="D168" i="7"/>
  <c r="D165" i="7"/>
  <c r="D162" i="7"/>
  <c r="D159" i="7"/>
  <c r="D157" i="7"/>
  <c r="D152" i="7" l="1"/>
  <c r="D150" i="7"/>
  <c r="D147" i="7"/>
  <c r="D145" i="7"/>
  <c r="D143" i="7"/>
  <c r="D141" i="7"/>
  <c r="D139" i="7"/>
  <c r="D137" i="7"/>
  <c r="D135" i="7"/>
  <c r="D133" i="7"/>
  <c r="D131" i="7"/>
  <c r="D129" i="7"/>
  <c r="D127" i="7"/>
  <c r="D125" i="7"/>
  <c r="D123" i="7"/>
  <c r="D121" i="7"/>
  <c r="D119" i="7"/>
  <c r="D117" i="7"/>
  <c r="D115" i="7"/>
  <c r="D112" i="7"/>
  <c r="D110" i="7"/>
  <c r="D108" i="7"/>
  <c r="D106" i="7"/>
  <c r="D103" i="7"/>
  <c r="D100" i="7"/>
  <c r="D98" i="7"/>
  <c r="D96" i="7"/>
  <c r="D94" i="7"/>
  <c r="D92" i="7"/>
  <c r="D90" i="7"/>
  <c r="D87" i="7"/>
  <c r="D85" i="7"/>
  <c r="D83" i="7"/>
  <c r="D81" i="7"/>
  <c r="D79" i="7"/>
  <c r="D77" i="7"/>
  <c r="D75" i="7"/>
  <c r="D73" i="7"/>
  <c r="D71" i="7"/>
  <c r="D69" i="7"/>
  <c r="D67" i="7"/>
  <c r="D65" i="7"/>
  <c r="D62" i="7"/>
  <c r="D60" i="7"/>
  <c r="D58" i="7"/>
  <c r="D55" i="7"/>
  <c r="D53" i="7"/>
  <c r="D51" i="7"/>
  <c r="D47" i="7"/>
  <c r="D45" i="7"/>
  <c r="D43" i="7"/>
  <c r="D40" i="7"/>
  <c r="D38" i="7"/>
  <c r="F151" i="7" l="1"/>
  <c r="H151" i="7" s="1"/>
  <c r="F149" i="7"/>
  <c r="H149" i="7" s="1"/>
  <c r="F146" i="7"/>
  <c r="H146" i="7" s="1"/>
  <c r="F144" i="7"/>
  <c r="H144" i="7" s="1"/>
  <c r="F142" i="7"/>
  <c r="H142" i="7" s="1"/>
  <c r="F140" i="7"/>
  <c r="H140" i="7" s="1"/>
  <c r="F138" i="7"/>
  <c r="H138" i="7" s="1"/>
  <c r="F136" i="7"/>
  <c r="H136" i="7" s="1"/>
  <c r="F134" i="7"/>
  <c r="H134" i="7" s="1"/>
  <c r="F132" i="7"/>
  <c r="H132" i="7" s="1"/>
  <c r="F130" i="7"/>
  <c r="H130" i="7" s="1"/>
  <c r="F128" i="7"/>
  <c r="H128" i="7" s="1"/>
  <c r="F126" i="7"/>
  <c r="H126" i="7" s="1"/>
  <c r="F124" i="7"/>
  <c r="H124" i="7" s="1"/>
  <c r="F122" i="7"/>
  <c r="H122" i="7" s="1"/>
  <c r="F120" i="7"/>
  <c r="H120" i="7" s="1"/>
  <c r="F118" i="7"/>
  <c r="H118" i="7" s="1"/>
  <c r="F116" i="7"/>
  <c r="H116" i="7" s="1"/>
  <c r="F114" i="7"/>
  <c r="H114" i="7" s="1"/>
  <c r="F111" i="7"/>
  <c r="H111" i="7" s="1"/>
  <c r="F109" i="7"/>
  <c r="H109" i="7" s="1"/>
  <c r="F107" i="7"/>
  <c r="H107" i="7" s="1"/>
  <c r="F105" i="7"/>
  <c r="H105" i="7" s="1"/>
  <c r="F102" i="7"/>
  <c r="H102" i="7" s="1"/>
  <c r="F99" i="7"/>
  <c r="H99" i="7" s="1"/>
  <c r="F97" i="7"/>
  <c r="H97" i="7" s="1"/>
  <c r="F95" i="7"/>
  <c r="H95" i="7" s="1"/>
  <c r="F93" i="7"/>
  <c r="H93" i="7" s="1"/>
  <c r="F91" i="7"/>
  <c r="H91" i="7" s="1"/>
  <c r="F89" i="7"/>
  <c r="H89" i="7" s="1"/>
  <c r="F86" i="7"/>
  <c r="H86" i="7" s="1"/>
  <c r="F84" i="7"/>
  <c r="H84" i="7" s="1"/>
  <c r="F82" i="7"/>
  <c r="H82" i="7" s="1"/>
  <c r="F80" i="7"/>
  <c r="H80" i="7" s="1"/>
  <c r="F78" i="7"/>
  <c r="H78" i="7" s="1"/>
  <c r="F76" i="7"/>
  <c r="H76" i="7" s="1"/>
  <c r="F74" i="7"/>
  <c r="H74" i="7" s="1"/>
  <c r="F72" i="7"/>
  <c r="H72" i="7" s="1"/>
  <c r="F70" i="7"/>
  <c r="H70" i="7" s="1"/>
  <c r="F68" i="7"/>
  <c r="H68" i="7" s="1"/>
  <c r="F66" i="7"/>
  <c r="H66" i="7" s="1"/>
  <c r="F64" i="7"/>
  <c r="H64" i="7" s="1"/>
  <c r="F61" i="7"/>
  <c r="H61" i="7" s="1"/>
  <c r="F59" i="7"/>
  <c r="H59" i="7" s="1"/>
  <c r="F57" i="7"/>
  <c r="H57" i="7" s="1"/>
  <c r="F54" i="7"/>
  <c r="H54" i="7" s="1"/>
  <c r="F52" i="7"/>
  <c r="H52" i="7" s="1"/>
  <c r="F50" i="7"/>
  <c r="H50" i="7" s="1"/>
  <c r="F46" i="7"/>
  <c r="H46" i="7" s="1"/>
  <c r="F44" i="7"/>
  <c r="H44" i="7" s="1"/>
  <c r="F42" i="7"/>
  <c r="H42" i="7" s="1"/>
  <c r="F39" i="7"/>
  <c r="H39" i="7" s="1"/>
  <c r="F37" i="7"/>
  <c r="F20" i="7" l="1"/>
  <c r="C22" i="7" s="1"/>
  <c r="F267" i="7"/>
  <c r="H37" i="7"/>
  <c r="H267" i="7" s="1"/>
  <c r="F270" i="7" s="1"/>
  <c r="F271" i="7" s="1"/>
  <c r="D19" i="7" s="1"/>
</calcChain>
</file>

<file path=xl/comments1.xml><?xml version="1.0" encoding="utf-8"?>
<comments xmlns="http://schemas.openxmlformats.org/spreadsheetml/2006/main">
  <authors>
    <author>Lucas Silva Ferreira Guimarães</author>
    <author>Rogério Carvalho Fernandes</author>
    <author>m11990553</author>
  </authors>
  <commentList>
    <comment ref="A2" authorId="0" shapeId="0">
      <text>
        <r>
          <rPr>
            <b/>
            <sz val="9"/>
            <color indexed="81"/>
            <rFont val="Tahoma"/>
            <family val="2"/>
          </rPr>
          <t>Lucas Silva Ferreira Guimarães:</t>
        </r>
        <r>
          <rPr>
            <sz val="9"/>
            <color indexed="81"/>
            <rFont val="Tahoma"/>
            <family val="2"/>
          </rPr>
          <t xml:space="preserve">
o número do relatório deve ser composto por número sequencial de auditorias do auditor líder/ano da auditoria/iniciais do auditor líder</t>
        </r>
      </text>
    </comment>
    <comment ref="A5" authorId="0" shapeId="0">
      <text>
        <r>
          <rPr>
            <b/>
            <sz val="9"/>
            <color indexed="81"/>
            <rFont val="Tahoma"/>
            <family val="2"/>
          </rPr>
          <t>Lucas Silva Ferreira Guimarães:</t>
        </r>
        <r>
          <rPr>
            <sz val="9"/>
            <color indexed="81"/>
            <rFont val="Tahoma"/>
            <family val="2"/>
          </rPr>
          <t xml:space="preserve">
Deve ter fidelidade nas informações fornecidas, conforme documentação apresentada pelo cliente.</t>
        </r>
      </text>
    </comment>
    <comment ref="A15" authorId="0" shapeId="0">
      <text>
        <r>
          <rPr>
            <b/>
            <sz val="9"/>
            <color indexed="81"/>
            <rFont val="Tahoma"/>
            <family val="2"/>
          </rPr>
          <t>Lucas Silva Ferreira Guimarães:</t>
        </r>
        <r>
          <rPr>
            <sz val="9"/>
            <color indexed="81"/>
            <rFont val="Tahoma"/>
            <family val="2"/>
          </rPr>
          <t xml:space="preserve">
Especificar os produtos.</t>
        </r>
      </text>
    </comment>
    <comment ref="C19" authorId="1" shapeId="0">
      <text>
        <r>
          <rPr>
            <b/>
            <sz val="9"/>
            <color indexed="81"/>
            <rFont val="Segoe UI"/>
            <family val="2"/>
          </rPr>
          <t>Rogério Carvalho Fernandes:</t>
        </r>
        <r>
          <rPr>
            <sz val="9"/>
            <color indexed="81"/>
            <rFont val="Segoe UI"/>
            <family val="2"/>
          </rPr>
          <t xml:space="preserve">
Ao final da auditoria, filtrar as não conformidades para impressão do relatório.</t>
        </r>
      </text>
    </comment>
    <comment ref="A23" authorId="0" shapeId="0">
      <text>
        <r>
          <rPr>
            <b/>
            <sz val="9"/>
            <color indexed="81"/>
            <rFont val="Tahoma"/>
            <family val="2"/>
          </rPr>
          <t>Lucas Silva Ferreira Guimarães:</t>
        </r>
        <r>
          <rPr>
            <sz val="9"/>
            <color indexed="81"/>
            <rFont val="Tahoma"/>
            <family val="2"/>
          </rPr>
          <t xml:space="preserve">
Todas as páginas devem ser rubricadas</t>
        </r>
      </text>
    </comment>
    <comment ref="A30" authorId="2" shapeId="0">
      <text>
        <r>
          <rPr>
            <b/>
            <sz val="9"/>
            <color indexed="81"/>
            <rFont val="Tahoma"/>
            <family val="2"/>
          </rPr>
          <t>m11990553:</t>
        </r>
        <r>
          <rPr>
            <sz val="9"/>
            <color indexed="81"/>
            <rFont val="Tahoma"/>
            <family val="2"/>
          </rPr>
          <t xml:space="preserve">
A auditoria tem por objetivo verificar se a propriedade atende aos critérios para a certificação do Programa Certifica Minas - Carne Bovina. A certificação não visa somente agregação de valor ao produto, mas também a melhoria continua de todo processo, bem como do sistema produtivo, do meio ambiente, das relações trabalhistas etc. A auditoria será realizada através de uma lista de checagem em que, a cada item cumprido será considerado como conforme e o não cumprido como não conforme. Posteriormente, para cada item não conforme, serão listadas ações corretivas e/ou preventivas.  Toda auditoria é estritamente confidencial, sendo as não conformidades e o resultado da mesma, de interesse, único e exclusivamente, do produtor e das instituições envolvidas no Programa Certificação IMA.</t>
        </r>
      </text>
    </comment>
    <comment ref="A32" authorId="2" shapeId="0">
      <text>
        <r>
          <rPr>
            <b/>
            <sz val="9"/>
            <color indexed="81"/>
            <rFont val="Tahoma"/>
            <family val="2"/>
          </rPr>
          <t>m11990553:</t>
        </r>
        <r>
          <rPr>
            <sz val="9"/>
            <color indexed="81"/>
            <rFont val="Tahoma"/>
            <family val="2"/>
          </rPr>
          <t xml:space="preserve">
Inicialmente avalia-se a parte de campo, lavouras, pastagens e talhões, demais áreas de cultivo, área de reserva, nascentes ou cursos d’água, infra-estrutura de trabalho, depósitos, terreiro, maquinário, implementos, equipamentos agrícolas locais de processamento e transformação, assim como as boas práticas adotadas durante todo o processo.  Posteriormente realiza-se a parte da analise documental, com a verificação dos registros, anotações, ensaios e regularização ambiental. Concomitante as avaliações, será coletada amostra(s) do(s) produto(s) para a verificação da ausência de resíduos de agrotóxicos. Emitindo-se o relatório com o parecer da equipe de auditoria.</t>
        </r>
      </text>
    </comment>
    <comment ref="A273" authorId="2" shapeId="0">
      <text>
        <r>
          <rPr>
            <b/>
            <sz val="9"/>
            <color indexed="81"/>
            <rFont val="Tahoma"/>
            <family val="2"/>
          </rPr>
          <t>m11990553:</t>
        </r>
        <r>
          <rPr>
            <sz val="9"/>
            <color indexed="81"/>
            <rFont val="Tahoma"/>
            <family val="2"/>
          </rPr>
          <t xml:space="preserve">
Lembrar de observar se os itens obrigatórios foram cumpridos e se o percentual mínimo foi atendido, para recomendar ou não a certificação. Também escrever que o resultado final (certificação ou não) é dado pela Gerência de Certificação, após avaliação das evidências da auditoria, das correções das não conformidades (se houver) e do resultado de análises laboratoriais (se aplicável). </t>
        </r>
      </text>
    </comment>
    <comment ref="A275" authorId="2" shapeId="0">
      <text>
        <r>
          <rPr>
            <b/>
            <sz val="9"/>
            <color indexed="81"/>
            <rFont val="Tahoma"/>
            <family val="2"/>
          </rPr>
          <t>m11990553:</t>
        </r>
        <r>
          <rPr>
            <sz val="9"/>
            <color indexed="81"/>
            <rFont val="Tahoma"/>
            <family val="2"/>
          </rPr>
          <t xml:space="preserve">
A equipe de auditoria agradece a receptividade do produtor, o interesse pela certificação, a busca constante no aprimoramento das técnicas e parabeniza pela organização do empreendimento.</t>
        </r>
      </text>
    </comment>
  </commentList>
</comments>
</file>

<file path=xl/sharedStrings.xml><?xml version="1.0" encoding="utf-8"?>
<sst xmlns="http://schemas.openxmlformats.org/spreadsheetml/2006/main" count="1014" uniqueCount="659">
  <si>
    <t>NORMAS</t>
  </si>
  <si>
    <t>1.1</t>
  </si>
  <si>
    <t>1.2</t>
  </si>
  <si>
    <t>1.3</t>
  </si>
  <si>
    <t>1.4</t>
  </si>
  <si>
    <t>2.1</t>
  </si>
  <si>
    <t>2.2</t>
  </si>
  <si>
    <t>3.1</t>
  </si>
  <si>
    <t>3.2</t>
  </si>
  <si>
    <t>4.1</t>
  </si>
  <si>
    <t>ESTADO</t>
  </si>
  <si>
    <t>TELEFONE</t>
  </si>
  <si>
    <t>EMAIL</t>
  </si>
  <si>
    <t>INFORMAÇÕES DO CLIENTE</t>
  </si>
  <si>
    <t>CEP</t>
  </si>
  <si>
    <t>CPF/CNPJ</t>
  </si>
  <si>
    <t>ENDEREÇO</t>
  </si>
  <si>
    <t>PRODUTOS CERTIFICADOS</t>
  </si>
  <si>
    <t>AUDITOR LIDER</t>
  </si>
  <si>
    <t>PRIMEIRO AUDITOR</t>
  </si>
  <si>
    <t>REUNIÃO DE ABERTURA</t>
  </si>
  <si>
    <t>N°</t>
  </si>
  <si>
    <t>CRITÉRIO DE CUMPRIMENTO</t>
  </si>
  <si>
    <t>AVALIAÇÃO</t>
  </si>
  <si>
    <t xml:space="preserve">Evidência </t>
  </si>
  <si>
    <t>Nº RELATÓRIO</t>
  </si>
  <si>
    <t>DATA DA AUDITORIA</t>
  </si>
  <si>
    <t>RESPONSÁVEL</t>
  </si>
  <si>
    <t>DINÂMICA DA AUDITORIA</t>
  </si>
  <si>
    <t>ANO DA 1ª CERTIFICAÇÃO</t>
  </si>
  <si>
    <t>A</t>
  </si>
  <si>
    <t>GEORREFERENCIAMENTO</t>
  </si>
  <si>
    <t>A.1</t>
  </si>
  <si>
    <t>As áreas da propriedade com suas respectivas ocupações de solo devem estar identificadas por meio de mapas ou croquis.</t>
  </si>
  <si>
    <t>Existência de mapa ou croqui ou fotografia aérea ou de satélite da propriedade, com sua localização e identificação das alternativas de ocupação de solo. Deverá haver pelo menos um ponto de coordenadas da propriedade georreferenciado (sede, lavoura, talhões, curral, pastagens,...).</t>
  </si>
  <si>
    <t>A.2</t>
  </si>
  <si>
    <t>As áreas produtivas devem possuir formas de identificação correspondentes às identificadas no mapa ou croqui ou fotografia aérea/satélite.</t>
  </si>
  <si>
    <t>Existência de identificação física nas áreas produtivas, bem como de registros detalhados das áreas identificadas.</t>
  </si>
  <si>
    <t>B</t>
  </si>
  <si>
    <t>RASTREABILIDADE</t>
  </si>
  <si>
    <t>B.1</t>
  </si>
  <si>
    <t>Deve existir registro atualizado de compras.</t>
  </si>
  <si>
    <t>Existência de registro de compras, atualizado. Apresentação das notas fiscais ou recibos (originais ou cópias).</t>
  </si>
  <si>
    <t>B.2</t>
  </si>
  <si>
    <t>Deve existir registro atualizado de serviços.</t>
  </si>
  <si>
    <t>Existência de registro de serviços atualizado.</t>
  </si>
  <si>
    <t>B.3</t>
  </si>
  <si>
    <t>Deve existir registro atualizado de comercialização. Não devem existir indícios de fraudes, suborno, extorsão, corrupção ou quaisquer relações imorais nos negócios, conforme previsão legal.</t>
  </si>
  <si>
    <t>C</t>
  </si>
  <si>
    <t>RESPONSABILIDADE AMBIENTAL</t>
  </si>
  <si>
    <t>C.1</t>
  </si>
  <si>
    <t>LEGISLAÇÃO AMBIENTAL</t>
  </si>
  <si>
    <t>C.1.1</t>
  </si>
  <si>
    <t>As atividades produtivas devem estar em conformidade com a Legislação Ambiental.</t>
  </si>
  <si>
    <t>C.1.2</t>
  </si>
  <si>
    <t>Novos plantios (fins agrícolas ou pecuários) não poderão ser realizados em Áreas de Preservação Permanente (APP), salvo em caso de uso consolidado anterior a 22/07/2008, conforme Lei 12.651 de 25/05/2012 (Novo Código Florestal).</t>
  </si>
  <si>
    <t>C.1.3</t>
  </si>
  <si>
    <t>A propriedade deve ter o Cadastro Ambiental Rural (CAR)</t>
  </si>
  <si>
    <t>Existência do número de registro do cadastro ambiental rural.</t>
  </si>
  <si>
    <t>C.2</t>
  </si>
  <si>
    <t>CONSERVAÇÃO DO SOLO</t>
  </si>
  <si>
    <t>C.2.1</t>
  </si>
  <si>
    <t>Nas lavouras ou pastagens a conservação do solo deve ser eficiente.</t>
  </si>
  <si>
    <t>Constatação do uso de práticas de conservação do solo nas lavouras ou pastagens.</t>
  </si>
  <si>
    <t>C.2.2</t>
  </si>
  <si>
    <t>Nas demais áreas da propriedade a conservação do solo deve ser eficiente.</t>
  </si>
  <si>
    <t>Constatação do uso de práticas de conservação do solo nas demais áreas da propriedade.</t>
  </si>
  <si>
    <t>C.2.3</t>
  </si>
  <si>
    <t xml:space="preserve">O manejo do mato deve ser feito empregando-se técnicas adequadas. </t>
  </si>
  <si>
    <t>Constatação visual e de registros do uso de práticas culturais (roçada, capina manual ou controle químico, entre outros).</t>
  </si>
  <si>
    <t>C.3</t>
  </si>
  <si>
    <t>CONSERVAÇÃO DAS ÁGUAS</t>
  </si>
  <si>
    <t>C.3.1</t>
  </si>
  <si>
    <t>As fontes de água  devem estar identificadas em mapa, croqui ou fotografia aérea ou de satélite da propriedade.</t>
  </si>
  <si>
    <t>C.3.2</t>
  </si>
  <si>
    <t>O produtor deve adotar práticas de proteção das nascentes.</t>
  </si>
  <si>
    <t>Comprovação de medidas de proteção das nascentes, através de observação visual.</t>
  </si>
  <si>
    <t>C.3.3</t>
  </si>
  <si>
    <t>Deve haver cadastro do uso da água no órgão competente.</t>
  </si>
  <si>
    <t>Existência de outorga, uso insignificante ou protocolo dentro do prazo de validade.</t>
  </si>
  <si>
    <t>C.3.4</t>
  </si>
  <si>
    <t xml:space="preserve">Nos topos de morro, considerados áreas de recarga, devem ser adotadas medidas que favoreçam a infiltração de água. </t>
  </si>
  <si>
    <t>Deve estar com vegetação que favoreça a absorção de água. Não deve estar com o solo desnudo, pastagem degradada e sinais evidentes de escorrimento superficial de água.</t>
  </si>
  <si>
    <t>C.3.5</t>
  </si>
  <si>
    <t>É proibido drenar brejos ou áreas alagadiças, salvo com autorização do órgão competente.</t>
  </si>
  <si>
    <t>C.3.6</t>
  </si>
  <si>
    <t>Conforme a lei 12.651, de 12 de Maio de 2012 (Novo Código Florestal), ficam proibidas, a partir de 22/07/2008, intervenções nos cursos d’água, como barragens ou desvios, salvo com autorização do órgão competente.</t>
  </si>
  <si>
    <t>C.3.7</t>
  </si>
  <si>
    <t>Agroquímicos (agrotóxicos e fertilizantes) não podem ser manuseados em locais que ofereçam risco de contaminação das fontes de água.</t>
  </si>
  <si>
    <t>C.3.8</t>
  </si>
  <si>
    <t>Os produtores devem adotar medidas de preservação das águas, sua importância e riscos de contaminação.</t>
  </si>
  <si>
    <t>Verificação documental ou entrevista.</t>
  </si>
  <si>
    <t>C.3.9</t>
  </si>
  <si>
    <t>A água utilizada no processamento deve ser reutilizada (recirculada) ou tratada para reutilização.</t>
  </si>
  <si>
    <t>Comprovação visual das instalações de reutilização (recirculação) ou tratamento da água para reutilização e entrevista.</t>
  </si>
  <si>
    <t>C.3.10</t>
  </si>
  <si>
    <t>Nenhum tipo de resíduo, rejeitos, dejetos e ou efluentes devem ser lançados nas fontes e ou cursos d'água da propriedade sem tratamento.</t>
  </si>
  <si>
    <t xml:space="preserve">Constatação visual e/ou por entrevista de que não há lançamento, sem tratamento, de resíduos, rejeitos, dejetos e ou efluentes nas fontes e ou cursos d'água. </t>
  </si>
  <si>
    <t>C.3.11</t>
  </si>
  <si>
    <t>O sistema de irrigação deve ser operado por pessoas treinadas.</t>
  </si>
  <si>
    <t>Verificação de certificado ou declaração do treinamento e entrevista com o responsável.</t>
  </si>
  <si>
    <t>C.3.12</t>
  </si>
  <si>
    <t>As operações de irrigação devem ser registradas por setor, lâmina de irrigação, data e operador.</t>
  </si>
  <si>
    <t>Verificação de registro por setor, lâmina de irrigação, data e operador.</t>
  </si>
  <si>
    <t>C.4</t>
  </si>
  <si>
    <t>C.4.1</t>
  </si>
  <si>
    <t>É proibido fazer desmatamento, salvo com autorização do órgão competente.</t>
  </si>
  <si>
    <t>Constatação visual ou documental de que não houve desmatamento, salvo com autorização do orgão competente.</t>
  </si>
  <si>
    <t>C.4.2</t>
  </si>
  <si>
    <t>É proibida a realização de queimadas, salvo com autorização do órgão competente.</t>
  </si>
  <si>
    <t>Constatação visual, por entrevista ou documentos.</t>
  </si>
  <si>
    <t>C.4.3</t>
  </si>
  <si>
    <t xml:space="preserve">É proibida a queima de lixo.  </t>
  </si>
  <si>
    <t>Constatação visual e/ou por entrevista de que não houve queima de lixo.</t>
  </si>
  <si>
    <t>C.4.4</t>
  </si>
  <si>
    <t>Deve ser realizado o plantio anual de, no mínimo, 10 árvores nativas ou frutíferas na propriedade.</t>
  </si>
  <si>
    <t>Constatação visual do plantio.</t>
  </si>
  <si>
    <t>C.4.5</t>
  </si>
  <si>
    <t>Devem ser utilizadas fontes renováveis de energia.</t>
  </si>
  <si>
    <t>Comprovação visual, registros ou entrevista.</t>
  </si>
  <si>
    <t>C.4.6</t>
  </si>
  <si>
    <t>Devem ser tomadas medidas para redução do consumo de energia.</t>
  </si>
  <si>
    <t>C.5</t>
  </si>
  <si>
    <t>CONSERVAÇÃO DA BIODIVERSIDADE</t>
  </si>
  <si>
    <t>C.5.1</t>
  </si>
  <si>
    <t>C.6</t>
  </si>
  <si>
    <t>DESTINAÇÃO ADEQUADA DE RESÍDUOS</t>
  </si>
  <si>
    <t>C.6.1</t>
  </si>
  <si>
    <t>O lixo gerado na propriedade deve ser recolhido e estar disposto de forma adequada até sua destinação final.</t>
  </si>
  <si>
    <t xml:space="preserve">Constatação do acondicionamento do lixo em local protegido e identificado. 
Se o recipiente de disposição (lixeiras identificadas) for aberto deverá estar em local coberto, se for fechado com tampa poderá ficar ao ar livre. </t>
  </si>
  <si>
    <t>C.6.2</t>
  </si>
  <si>
    <t>Resíduos poluentes provenientes de atividades agropecuárias devem ser tratados ou utilizados adequadamente.</t>
  </si>
  <si>
    <t>Constatação visual ou documental do tratamento ou utilização dos resíduos poluentes das demais atividades agropecuárias.</t>
  </si>
  <si>
    <t>C.6.3</t>
  </si>
  <si>
    <t>Resíduos poluentes provenientes de atividades agroindustriais devem ser tratados ou utilizados adequadamente.</t>
  </si>
  <si>
    <t>Constatação visual ou documental do tratamento ou utilização adequada dos resíduos poluentes das demais atividades agroindustriais e agropecuárias.</t>
  </si>
  <si>
    <t>C.6.4</t>
  </si>
  <si>
    <t xml:space="preserve">Resíduos de esgoto doméstico devem ter tratamento adequado. </t>
  </si>
  <si>
    <t>Constatação do uso de fossa séptica. Poderá ser utilizado outro tratamento (fossa biodigestora, filtros, etc), desde que recomendados por entidade oficial.</t>
  </si>
  <si>
    <t>D</t>
  </si>
  <si>
    <t>RESPONSABILIDADE SOCIAL</t>
  </si>
  <si>
    <t>D.1</t>
  </si>
  <si>
    <t xml:space="preserve">Trabalho infantil é proibido. </t>
  </si>
  <si>
    <t>Constatação da inexistência de trabalho infantil através de entrevista e visual. Ocorrência de não conformidade neste item exclui o produtor do programa.</t>
  </si>
  <si>
    <t>D.2</t>
  </si>
  <si>
    <t xml:space="preserve">Trabalho forçado é proibido. </t>
  </si>
  <si>
    <t>Constatação da inexistência de trabalho forçado através de entrevista, visual e documental. Ocorrência de não conformidade neste item exclui o produtor do programa.</t>
  </si>
  <si>
    <t>D.3</t>
  </si>
  <si>
    <t>D.4</t>
  </si>
  <si>
    <t>Deve existir liberdade de organização dos trabalhadores. Trabalhadores e produtores tem o direito de fundar, pertencer e ser representados por uma organização independente de sua livre escolha,  tais como sindicato, associação, cooperativa ou similares.</t>
  </si>
  <si>
    <t>Constatação da existência de liberdade de organização dos trabalhadores através de entrevista.</t>
  </si>
  <si>
    <t>D.5</t>
  </si>
  <si>
    <t>Todo trabalhador deve ter acesso a um sistema de saúde.</t>
  </si>
  <si>
    <t>Verificação de registros ou entrevista.</t>
  </si>
  <si>
    <t>D.6</t>
  </si>
  <si>
    <t>Em propriedades com número de empregados fixos acima de 20 é obrigatória a existência de CIPA TR (Comissão Interna de Prevenção de Acidentes Trabalho Rural).</t>
  </si>
  <si>
    <t>Entrevista e verificação de registros.</t>
  </si>
  <si>
    <t>D.7</t>
  </si>
  <si>
    <t>Os trabalhadores devem estar em situação regularizada legalmente.</t>
  </si>
  <si>
    <t>Comprovação do Registro em carteira de trabalho e/ou contratos formais. Deve ser possível a verificação da data de admissão, função, remuneração e condições especiais, se houver.</t>
  </si>
  <si>
    <t>D.8</t>
  </si>
  <si>
    <t>A remuneração dos empregados deve ser compatível com a legislação e acordos locais. Não existem ocorrências de despejo sem  compensação remuneratória adequada e compatível com o status familiar.</t>
  </si>
  <si>
    <t>D.9</t>
  </si>
  <si>
    <t>Os trabalhos em mutirão ou troca de serviço são permitidos entre agricultores familiares.</t>
  </si>
  <si>
    <t>Comprovação de posse da terra ou contratos de parceria ou de arrendamento ou de comodato ou Declaração de Aptidão ao PRONAF (DAP).</t>
  </si>
  <si>
    <t>D.10</t>
  </si>
  <si>
    <t>Os empregados devem ser submetidos a exame médico.</t>
  </si>
  <si>
    <t>Comprovação da existência de Atestado Médico Admissional e/ou periódico.</t>
  </si>
  <si>
    <t>D.11</t>
  </si>
  <si>
    <t>As áreas de risco da propriedade devem estar claramente identificadas.</t>
  </si>
  <si>
    <t xml:space="preserve">Comprovação da existência de indicativos de áreas de risco. Mapas de risco são obrigatórios em propriedades que possuem CIPA TR. Onde não é exigida CIPA TR, basta a colocação de sinais/placas de advertência dos riscos, o que não exige profissional especializado. </t>
  </si>
  <si>
    <t>D.12</t>
  </si>
  <si>
    <t>O transporte de trabalhadores deve obedecer à legislação.</t>
  </si>
  <si>
    <t>Comprovação de atendimento de normas do DER.</t>
  </si>
  <si>
    <t>D.13</t>
  </si>
  <si>
    <t>D.14</t>
  </si>
  <si>
    <t>Deve existir instalações sanitárias para os trabalhadores.</t>
  </si>
  <si>
    <t>Comprovação da existência de abrigo, instalação sanitária e água para lavar as mãos.</t>
  </si>
  <si>
    <t>D.15</t>
  </si>
  <si>
    <t>Devem ser fornecidos equipamentos de proteção individual (EPI) para os trabalhadores.</t>
  </si>
  <si>
    <t>Verificação visual e/ou de registros de entrega dos equipamentos. Os EPI devem ser fornecidos em todos os casos em que a atividade produtiva possa causar risco ao trabalhador.</t>
  </si>
  <si>
    <t>D.16</t>
  </si>
  <si>
    <t>D.17</t>
  </si>
  <si>
    <t>Em atividades produtivas nas quais a forma de pagamento seja por produtividade (peso ou volume), os utensílios utilizados pelos trabalhadores devem ter o volume ou peso aferido anualmente.</t>
  </si>
  <si>
    <t>Comprovação que houve aferição anual dos equipamentos de medição usados para definir o peso ou volume, através de registros.</t>
  </si>
  <si>
    <t>E</t>
  </si>
  <si>
    <t>GESTÃO DA ATIVIDADE</t>
  </si>
  <si>
    <t>E.1</t>
  </si>
  <si>
    <t xml:space="preserve">Deve ser feita, anualmente, uma análise de custos de produção. </t>
  </si>
  <si>
    <t>Verificação através de registro.</t>
  </si>
  <si>
    <t>E.2</t>
  </si>
  <si>
    <t>Deve ser implantado um procedimento para tratamento das reclamações, que deve conter um formulário simples de registro de reclamação do cliente, bem como monitoramento, investigação, resposta, solução e fechamento da reclamação.</t>
  </si>
  <si>
    <t>Entrevista e verificação de procedimento e registros do recebimento e tratamento de reclamações.</t>
  </si>
  <si>
    <t>Obrigatório (Peso 3)</t>
  </si>
  <si>
    <t>Restritivo (Peso 2)</t>
  </si>
  <si>
    <t>Recomendável (Peso 1)</t>
  </si>
  <si>
    <t>Constatação da inexistência de atitudes discriminatórias, por exemplo em relação à idade, sexo, aparência, raça, crença, nacionalidade, orientação sexual, estado civil ou ideologia política.</t>
  </si>
  <si>
    <r>
      <t>CONSERVAÇÃO DO AR E REDUÇÃO DAS EMISSÕES CO</t>
    </r>
    <r>
      <rPr>
        <b/>
        <vertAlign val="subscript"/>
        <sz val="10"/>
        <rFont val="Calibri"/>
        <family val="2"/>
        <scheme val="minor"/>
      </rPr>
      <t>2</t>
    </r>
    <r>
      <rPr>
        <b/>
        <sz val="10"/>
        <rFont val="Calibri"/>
        <family val="2"/>
        <scheme val="minor"/>
      </rPr>
      <t xml:space="preserve"> E USO DE ENERGIA</t>
    </r>
    <r>
      <rPr>
        <b/>
        <vertAlign val="subscript"/>
        <sz val="10"/>
        <rFont val="Calibri"/>
        <family val="2"/>
        <scheme val="minor"/>
      </rPr>
      <t xml:space="preserve"> </t>
    </r>
  </si>
  <si>
    <r>
      <t xml:space="preserve">Devem ser adotadas medidas de prevenção à ocorrência do mosquito </t>
    </r>
    <r>
      <rPr>
        <i/>
        <sz val="10"/>
        <rFont val="Calibri"/>
        <family val="2"/>
        <scheme val="minor"/>
      </rPr>
      <t>Aedes aegypti e outros vetores</t>
    </r>
    <r>
      <rPr>
        <sz val="10"/>
        <rFont val="Calibri"/>
        <family val="2"/>
        <scheme val="minor"/>
      </rPr>
      <t>.</t>
    </r>
  </si>
  <si>
    <r>
      <t xml:space="preserve">Comprovação visual da ausência de ambientes que sejam favoráveis a prolifereção do </t>
    </r>
    <r>
      <rPr>
        <i/>
        <sz val="10"/>
        <rFont val="Calibri"/>
        <family val="2"/>
        <scheme val="minor"/>
      </rPr>
      <t>Aedes aegypti e outros vetores</t>
    </r>
    <r>
      <rPr>
        <sz val="10"/>
        <rFont val="Calibri"/>
        <family val="2"/>
        <scheme val="minor"/>
      </rPr>
      <t>na propriedade.</t>
    </r>
  </si>
  <si>
    <t>Existência de registro de comercialização atualizado. Comprovação documental da venda. Entrevista.</t>
  </si>
  <si>
    <t>CÓDIGO NÚCLEO</t>
  </si>
  <si>
    <t>METODOLOGIA</t>
  </si>
  <si>
    <t>PROPRIEDADE</t>
  </si>
  <si>
    <t>RESULTADO</t>
  </si>
  <si>
    <t>CUMPRIMENTO DE ITENS OBRIGATÓRIOS</t>
  </si>
  <si>
    <t>LEGENDA</t>
  </si>
  <si>
    <t>EXIGIBILIDADE</t>
  </si>
  <si>
    <t>OPORTUNIDADES DE MELHORIA</t>
  </si>
  <si>
    <t>OUTRAS OBSERVAÇÕES</t>
  </si>
  <si>
    <t>CONCLUSÃO DOS AUDITORES</t>
  </si>
  <si>
    <t>ENCERRAMENTO</t>
  </si>
  <si>
    <t>PRODUTOR  /  RAZÃO SOCIAL</t>
  </si>
  <si>
    <t>AÇÕES CORRETIVAS, PREVENTIVAS E PRAZOS ACORDADOS</t>
  </si>
  <si>
    <t>Existência de mapa ou croqui ou fotografia aérea ou de satélite da propriedade, identificando os talhões e glebas.                                                                                                                               Verificação do histórico dos plantios e inspeção visual das áreas novas.</t>
  </si>
  <si>
    <t>Constatação de que não houve drenagem de brejos ou áreas alagadiças, salvo com autorização do órgão competente.                                                                                                                          Comprovação visual e entrevista e/ou documental.</t>
  </si>
  <si>
    <t>Constatação de que não houve intervenções, como barragens ou desvios de cursos d´água, salvo com autorização do orgão competente.                                                                                  Comprovação visual e entrevista e/ou documental.</t>
  </si>
  <si>
    <t xml:space="preserve">Comprovação visual, registros ou entrevista.                                                                                                                                                                                                                                                                          A energia utilizada deve ser quantificada e documentada.                                                                                                                                                                                                                                                    A melhoria na eficiência energética deve ser evidenciada. </t>
  </si>
  <si>
    <t>Constatação de que não houve o comércio de espécies da fauna e da flora silvestres, salvo com autorização do órgão competente.                                                                                                Comprovação visual, entrevista e documental.</t>
  </si>
  <si>
    <t xml:space="preserve"> Verificação de recibos de pagamentos devidamente datados e assinados pelo empregado.</t>
  </si>
  <si>
    <t>Comprovação da existência de local coberto, limpo, com bancos, água para beber e lavar as mãos.                                                                                                                                                            Observar a existência de tratamento ou análise de potabilidade da água oferecida aos trabalhadores.</t>
  </si>
  <si>
    <t>É proibido o comércio de espécies da fauna e da flora silvestres. Existem trabalhos de preservação e consciência ambiental, preservando matas e florestas, não ocorrendo o corte de florestas primárias ou destruição de outros recursos naturais.</t>
  </si>
  <si>
    <t xml:space="preserve">É proibida discriminação de qualquer natureza;  é  proíbido o tráfico de pessoas, prática banida,  excluída e proibida. </t>
  </si>
  <si>
    <t>Deve existir área para alimentação dos trabalhadores. Existe disponibilidade e fornecimento de água potável para todos os trabalhadores .</t>
  </si>
  <si>
    <t>tot. itens obrigatórios</t>
  </si>
  <si>
    <t xml:space="preserve">Existência de mapa ou croqui ou fotografia aérea ou de satélite, identificando o proprietário, a propriedade e a ocupação do solo. Deverá haver pelo menos um ponto georreferenciado da propriedade (sede, lavouras, currais, pastagens, instalações agroindustriais etc).
As coordenadas geográficas deverão ser em grau, minuto e segundo (GGºMM`SS,S``). 
</t>
  </si>
  <si>
    <t>Identificação clara da área produtiva. Na propriedade, devem existir registros detalhados das áreas. Para produtos de origem vegetal devem ser detalhados os cultivares, área, número de plantas, espaçamentos e datas de plantio).</t>
  </si>
  <si>
    <t xml:space="preserve">Comprovação da existência de registro de compras, atualizado. Apresentação das notas fiscais ou recibos (originais ou cópias) - (Quadro - Compras ou similar). </t>
  </si>
  <si>
    <t>Comprovação da existência de registro de serviços, atualizado. (Colheita, insumos, produtos veterinários, procedimentos operacionais padrão e similares).</t>
  </si>
  <si>
    <t>Os registros de comercialização deverão conter, no mínimo, a origem, destino, volume e valor da produção comercializada.</t>
  </si>
  <si>
    <t xml:space="preserve">Para plantios, pastagens, dentre outros, após 22/07/2008, a propriedade deverá obedecer à legislação florestal vigente, conforme a lei 12.651, de 12 de Maio de 2012 (Novo Código Florestal). Para lavouras instaladas anteriormente a essa data, a lei supracitada permite a permanência da lavoura na área. </t>
  </si>
  <si>
    <t>a) "n"  propriedades de um único produtor com áreas contíguas basta 1 CAR;                                                                                                                       b) "n"  propriedades de um único produtor separadas fisicamente 1 CAR/propriedade</t>
  </si>
  <si>
    <t xml:space="preserve">Com as práticas pertinentes, deve-se evitar erosão nas lavouras ou pastagens.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
</t>
  </si>
  <si>
    <t>Com as práticas pertinentes, deve-se evitar erosão nas demais áreas da propriedade.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t>
  </si>
  <si>
    <t>Representar: Nascentes, Rios, Córregos, Açudes, Represas, etc.</t>
  </si>
  <si>
    <t>Verificação visual. Deve haver a proteção (natural ou implantada) das nascentes, impedindo a circulação de animais (eqüinos, bovinos, suínos, caprinos, ovinos e bubalinos) e facilitando a revegetação.</t>
  </si>
  <si>
    <t>Verificação de registros.</t>
  </si>
  <si>
    <t>Os topos de morros devem estar com vegetação que favoreça a absorção de água.
Como exemplos de vegetação: mata nativa, lavouras perenes (café, fruteiras, silvicultura, pastagens, etc). Não deve apresentar sinais evidentes de erosão.
No caso de já haver acontecido a erosão, o produtor deverá ter adotado práticas para recuperação da área.</t>
  </si>
  <si>
    <t xml:space="preserve">A partir de 22/07/2008, conforme a lei 12.651, de 12 de Maio de 2012 (Novo Código Florestal), fica proibido drenar brejos ou áreas alagadiças, salvo com autorização do órgão competente. 
Comprovação visual e entrevista para constatar existência ou não de drenagem. Caso haja, verificar através de entrevista a época da drenagem e, se aplicável, verificar o documento de autorização do órgão competente. 
</t>
  </si>
  <si>
    <t>Agroquímicos (fertilizantes, agrotóxicos, etc) não podem ser manuseados em locais que ofereçam risco de contaminação das fontes de água.
Os resíduos de agroquímicos não poderão ser lançados em cursos d’água.
Considera-se manuseio: Abastecimento de pulverizadores, lavagem de equipamentos de aplicação de agroquímicos, utensílios, embalagens, EPIs, etc.</t>
  </si>
  <si>
    <t>Verificação se os produtores foram orientados sobre noções básicas de conservação ambiental (solo e água), através de material didático (material escrito) ou entrevista.</t>
  </si>
  <si>
    <t xml:space="preserve">A água utilizada no processamento ou lavagem dos produtos deve ser reutilizada. A deposição da água residuária poderá ser feita nas entrelinhas da lavoura, pastagens ou outras culturas. 
Na agricultura familiar, onde se lava café, frutas, olerícolas em caixas d’água, tanques, manilhas e similares, em fluxo não contínuo de água, admite-se o descarte da água em sumidouros, caixas de deposição, pomares, pastagens etc, não podendo lançar diretamente em mananciais. </t>
  </si>
  <si>
    <t>Verificar a existência do certificado ou declaração ou lista de presença do treinamento e entrevista com o responsável.</t>
  </si>
  <si>
    <t xml:space="preserve">Os registros deverão ser por setor, lâmina de irrigação, data e operador, em controles internos. </t>
  </si>
  <si>
    <t>É proibido fazer desmatamento, salvo com autorização do órgão competente. Comprovação visual para constatar existência ou não de desmatamento. Caso haja, verificar o documento de autorização do órgão competente.</t>
  </si>
  <si>
    <t>Queimadas são proibidas, salvo com autorização do órgão competente. 
Se houver incêndios acidentais, deve-se comunicar ao órgão competente e solicitar o devido documento para comprovação.
Recolhimento e queima de partes vegetais, com fins sanitários (profilaxia de pragas ou doenças) ou de segurança (plantas espinhosas, venenosas, etc), não é considerada queimada.</t>
  </si>
  <si>
    <t>A queima do lixo é proibida.
Recolhimento e queima de partes vegetais, com fins sanitários ( profilaxia de pragas ou doenças) ou de segurança (plantas espinhosas, venenosas, etc), não é considerada queima de lixo.</t>
  </si>
  <si>
    <t>O Programa Certifica Minas incentiva o plantio anual de no mínimo 10 árvores nativas ou frutíferas na propriedade.
Poderão ser plantadas em áreas contínuas, carreadores, dispersas na propriedade, acompanhando cercas, etc.</t>
  </si>
  <si>
    <t>Ex: Uso de fontes renováveis, uso de biodigestores, aquisição de eletrodomésticos com maior eficiência energética (selo PROCEL).</t>
  </si>
  <si>
    <t>É proibido o comércio de espécies da fauna e da flora silvestres.
A coleta de frutos e outras partes vegetais, em pequena escala, sem prejuízo a população e biodiversidade silvestre, é permitida.</t>
  </si>
  <si>
    <t>Verificação visual. 
As lavouras, instalações agroindustriais e pecuárias, bem como as demais áreas da propriedade, deverão ter o lixo recolhido (ex: garrafas pet, sacolas plásticas, sacos de fertilizantes, vidros, metais, papelão, etc).
Comprovação do acondicionamento do lixo em local protegido e identificado. 
Se o recipiente de disposição (lixeiras identificadas) for aberto deverá estar em local coberto, se for fechado com tampa poderá ficar ao ar livre. Deve-se evitar o escorrimento de chorume. O lixo orgânico pode ser compostado dentro da propriedade.
O produtor deve dar destino adequado ao lixo (descartar no local de disposição do município).</t>
  </si>
  <si>
    <t>Fazer o tratamento de resíduos poluentes (Vinhaça, água residuária, suinocultura, bovinocultura, etc.). Sempre que possível, utilizar os resíduos orgânicos como adubo. Não permitir que estes resíduos poluam o meio ambiente.</t>
  </si>
  <si>
    <t>Fazer o tratamento de resíduos poluentes de agroindústrias (Laticínios, Alambiques, Abatedouros etc.) e agropecuária. Sempre que possível, utilizar os resíduos orgânicos como adubo. Não permitir que estes resíduos poluam o meio ambiente.</t>
  </si>
  <si>
    <t>Comprovação do uso de fossa séptica. Poderá ser utilizado outro tratamento (fossa biodigestora, filtros, etc), desde que recomendados por entidade oficial (Universidades públicas, Institutos, órgãos de pesquisa e normatizadores).</t>
  </si>
  <si>
    <t>É proibido o trabalho do menor de quatorze anos.
É proibido o trabalho do maior de quatorze e menor de dezesseis anos, salvo na condição de aprendiz. 
É proibido o trabalho do menor de dezoito anos em quaisquer atividades e locais potencialmente prejudiciais à saúde (por ex.: aplicador de agrotóxico), à segurança (p. ex.: operador de motoserra) e à moral.
Na Agricultura Familiar, onde o trabalho do filho menor é culturalmente aceito e ele ajuda a família nos afazeres da propriedade rural, verificar que:
- A atividade precisa ser segura e estar compatível com a capacidade física e intelectual do adolescente;
- O adolescente precisa ter hora para lazer e estar frequentando regularmente a escola.</t>
  </si>
  <si>
    <t xml:space="preserve">Extrato do Art. 149 da LEI No 10.803, DE 11 DE DEZEMBRO DE 2003. “Reduzir alguém a condição análoga à de escravo, quer submetendo-o a trabalhos forçados ou a jornada exaustiva, quer sujeitando-o a condições degradantes de trabalho, quer restringindo, por qualquer meio, sua locomoção em razão de dívida contraída com o empregador ou preposto.”
Ex.: Retenção de documentos, impedimento à ida e vinda do trabalhador etc.
</t>
  </si>
  <si>
    <t>É proibido qualquer ato que caracterize discriminação.
Exemplos: etnia, credo, orientação sexual, gênero, idade, etc.</t>
  </si>
  <si>
    <t>Comprovar, através de entrevista, que existe liberdade de organização (Sindicato, Associação, etc.).</t>
  </si>
  <si>
    <t>Entrevista com os trabalhadores ou documental (ex: cartão de atendimento do SUS). Todo cidadão tem direito a atendimento pelo SUS ou similar.</t>
  </si>
  <si>
    <t xml:space="preserve"> Acima de 20 empregados fixos, é obrigatória a constituição de CIPA TR.</t>
  </si>
  <si>
    <t>Comprovação do Registro em carteira de trabalho ou cumprimento da Medida Provisória 410/2007 (contrato temporário por até 60 dias) para empregados. Para trabalhadores sem vínculo empregatício deverá haver contratos formais (arrendamento, parcerias, comodatos, anuência, etc.).</t>
  </si>
  <si>
    <t>Havendo empregado analfabeto, o recibo deve conter sua impressão digital.</t>
  </si>
  <si>
    <t xml:space="preserve">Permitido entre agricultores familiares. Comprovação de posse da terra ou contratos de parceria ou de arrendamento ou de comodato ou Declaração de Aptidão ao PRONAF (DAP). </t>
  </si>
  <si>
    <t>Atestado de Médico do Trabalho admissional e/ou periódico.</t>
  </si>
  <si>
    <t>Comprovação da existência de indicativos de áreas de risco. Mapas de risco são obrigatórios em propriedades que possuem CIPA TR (Comissão Interna de Prevenção de Acidentes - Trabalho Rural). Onde não é exigida CIPA TR, basta a colocação de sinais/placas de advertência dos riscos a saúde e segurança do trabalhador, o que não exige profissional especializado. Deverão ser feitos cartazes, placas ou outra forma de sinalização, alertando sobre as atividades de risco de forma visível. Para verificar a necessidade de existência da CIPA TR, verificar item 5.6 deste documento.</t>
  </si>
  <si>
    <t>1- Quando for terceirização dos serviços, exige-se laudo de vistoria do veículo e autorização do DER.
2- Quando se tratar de transporte feito sob responsabilidade do próprio produtor (veículo próprio, motorista e trabalhadores registrados em nome do cafeicultor), é dispensável a autorização e o laudo de vistoria, pois não se trata de terceirização de serviços. 
Obs.: Lembrar que em MG, por ato do Governo do Estado, transporte em veículos abertos (camionetes, caminhões, etc), está terminantemente proibido.</t>
  </si>
  <si>
    <t>Comprovação da existência de local coberto, limpo, com bancos, água para beber e lavar as mãos.
Na agricultura familiar é permitido o uso das dependências das residências, desde que haja proximidade com as lavouras. Exemplos de tratamento de água: coagulação (adição de sulfato de alumínio); floculação; decantação; filtração; desinfecção (adição de cloro); fluoretação; correção de ph ou outros.</t>
  </si>
  <si>
    <t>Comprovação da existência de abrigo, instalação sanitária e água para lavar as mãos.
Na agricultura familiar é permitido o uso das dependências das residências, desde que haja proximidade com as lavouras.</t>
  </si>
  <si>
    <t>Exemplos de atividades de risco: colheita e moagem de cana, aplicações de agrotóxicos, carrapaticidas, bernicidas e praguicidas, etc....</t>
  </si>
  <si>
    <t>Exemplos de medidas preventivas: pneus cobertos ou furados; pratos de flores com areia grossa; ausência de vasilhames que possam acumular água; se houver garrafas vazias as mesmas devem estar viradas de cabeça para baixo; caixas d´água tampadas; presença de lixo devidamente acondicionado etc.</t>
  </si>
  <si>
    <t>Verificação de registros de aferição anual de equipamentos de medição. Ex: caixas para coleta de frutas, caixas, latas ou balaios para coleta de café.</t>
  </si>
  <si>
    <t xml:space="preserve">Deve ser feita, anualmente, uma análise de custos de produção da propriedade ou de pelo menos um talhão, gleba, produção leiteira, produtividade agropecuária e agroindustriais para avaliar a rentabilidade. Para propriedades de primeiro ano que ainda não tem anotações suficientes que permitam a elaboração do custo de produção, o item deve obrigatoriamente ser considerado como conforme. </t>
  </si>
  <si>
    <t>Nos casos em que o produtor não possuir uma marca própria) que permita sua identificação ao cliente o item deve ser considerado conforme. Em auditorias iniciais deve ser verificada a ocorrência de reclamações no ano corrente. Em auditorias de manutenção deve ser avaliada o número de reclamações desde a auditoria anterior.</t>
  </si>
  <si>
    <t>MUNICÍPIO</t>
  </si>
  <si>
    <t>Constatação de que não houve manuseio de agroquímicos (agrotóxicos e fertilizantes) em locais que ofereçam risco de contaminação das fontes de água.                                            Comprovação por entrevista e visual.</t>
  </si>
  <si>
    <t>Existência de mapa ou croqui ou fotografia aérea ou de satélite da propriedade, identificando as fontes de água. Poderá ser utilizado o mesmo mapa ou croqui do item A.1.</t>
  </si>
  <si>
    <t>REGISTRO CONSELHO DE CLASSE</t>
  </si>
  <si>
    <t>RUBRICA</t>
  </si>
  <si>
    <t>No campo "Avaliação", marcar 0 para item não conforme e 1 para item conforme. No campo "Evidências", detalhar os fatos que levaram à avaliação do item. Para recomendação à certificação: cumprimento de 80% do total de itens e 100% dos itens obrigatórios.</t>
  </si>
  <si>
    <t>CPF</t>
  </si>
  <si>
    <t>Existência de Declaração de Dispensa de Licenciamento Ambiental, Licenciamento ambiental Simplifcado - LAS ou Licenciamento Ambiental Concomitante ou Licenciamento Ambiental Trifásico.</t>
  </si>
  <si>
    <t>Consultar a DN 217/2017, apenas nos casos em que for apresentada Declaração de Dispensa de Licenciamento Ambiental, de modo a confirmar se a situação do estabelecimento realmente se enquadra nesta categoria.</t>
  </si>
  <si>
    <t>Atividades dispensadas de licenciamento ambiental de acordo com os produtos do Certifica Minas - Extraído da DN 217/2017</t>
  </si>
  <si>
    <t>Leite</t>
  </si>
  <si>
    <t>A atividade de pecuária com área de pastagem de até 200 hectares ou de até 500 cabeças no regime de confinamento está dispensada de realizar o licenciamento ambiental.</t>
  </si>
  <si>
    <r>
      <t xml:space="preserve">A atividade de </t>
    </r>
    <r>
      <rPr>
        <sz val="11"/>
        <color rgb="FF000000"/>
        <rFont val="Calibri"/>
        <family val="2"/>
        <scheme val="minor"/>
      </rPr>
      <t xml:space="preserve">resfriamento e distribuição de leite em instalações industriais e/ou envase de leite fluido com capacidade instalada de até 5.000 ℓ /dia está dispensada </t>
    </r>
    <r>
      <rPr>
        <sz val="11"/>
        <color theme="1"/>
        <rFont val="Calibri"/>
        <family val="2"/>
        <scheme val="minor"/>
      </rPr>
      <t>de realizar o licenciamento ambiental. E a</t>
    </r>
    <r>
      <rPr>
        <sz val="11"/>
        <color rgb="FF000000"/>
        <rFont val="Calibri"/>
        <family val="2"/>
        <scheme val="minor"/>
      </rPr>
      <t xml:space="preserve"> atividade de secagem e/ou concentração de produtos alimentícios, inclusive leite e soro de leite com capacidade instalada de até 15.000 l/dia dia está dispensada </t>
    </r>
    <r>
      <rPr>
        <sz val="11"/>
        <color theme="1"/>
        <rFont val="Calibri"/>
        <family val="2"/>
        <scheme val="minor"/>
      </rPr>
      <t>de realizar o licenciamento ambiental.</t>
    </r>
  </si>
  <si>
    <t>Queijo</t>
  </si>
  <si>
    <r>
      <t xml:space="preserve"> </t>
    </r>
    <r>
      <rPr>
        <sz val="11"/>
        <color rgb="FF000000"/>
        <rFont val="Calibri"/>
        <family val="2"/>
        <scheme val="minor"/>
      </rPr>
      <t>A fabricação de produtos de laticínios, exceto envase de leite fluido com capacidade instalada de até 500 l de leite/dia está dispensada de realizar o licenciamento ambiental</t>
    </r>
    <r>
      <rPr>
        <b/>
        <sz val="11"/>
        <color rgb="FF000000"/>
        <rFont val="Calibri"/>
        <family val="2"/>
        <scheme val="minor"/>
      </rPr>
      <t>.</t>
    </r>
  </si>
  <si>
    <t>Carne</t>
  </si>
  <si>
    <r>
      <t xml:space="preserve"> A atividade de </t>
    </r>
    <r>
      <rPr>
        <sz val="11"/>
        <color rgb="FF000000"/>
        <rFont val="Calibri"/>
        <family val="2"/>
        <scheme val="minor"/>
      </rPr>
      <t>abate de animais de grande porte</t>
    </r>
    <r>
      <rPr>
        <sz val="11"/>
        <color theme="1"/>
        <rFont val="Calibri"/>
        <family val="2"/>
        <scheme val="minor"/>
      </rPr>
      <t xml:space="preserve"> </t>
    </r>
    <r>
      <rPr>
        <sz val="11"/>
        <color rgb="FF000000"/>
        <rFont val="Calibri"/>
        <family val="2"/>
        <scheme val="minor"/>
      </rPr>
      <t xml:space="preserve">com capacidade instalada de até 2 cabeças/dia está dispensada </t>
    </r>
    <r>
      <rPr>
        <sz val="11"/>
        <color theme="1"/>
        <rFont val="Calibri"/>
        <family val="2"/>
        <scheme val="minor"/>
      </rPr>
      <t xml:space="preserve">de realizar o licenciamento ambiental. </t>
    </r>
    <r>
      <rPr>
        <sz val="11"/>
        <color rgb="FF000000"/>
        <rFont val="Calibri"/>
        <family val="2"/>
        <scheme val="minor"/>
      </rPr>
      <t>A atividade de industrialização da carne, inclusive desossa, charqueada e preparação de conservas de até 1 tonelada dia de capacidade instalada está dispensada de realizar o licenciamento ambiental. E a atividade de processamento de subprodutos de origem animal para produção de sebo, óleos e farinha de até 0,5 tonelada de matéria prima está dispensada de realizar o licenciamento ambiental.</t>
    </r>
  </si>
  <si>
    <t>Frutas</t>
  </si>
  <si>
    <t>A atividade de fruticultura com área útil de até 200 há está dispensada de realizar o licenciamento ambiental.</t>
  </si>
  <si>
    <t>A fabricação de sucos com capacidade instalada de até 5000 l de produto/dia está dispensada de realizar o licenciamento ambiental.</t>
  </si>
  <si>
    <t>Azeite</t>
  </si>
  <si>
    <t xml:space="preserve">A atividade de cultivo de azeite com área útil de até 200 há está dispensada de realizar o licenciamento ambiental. </t>
  </si>
  <si>
    <t>No caso da atividade de fabricação de vinagre, conservas e condimentos a área útil menor que 2 há já é passível de licenciamento ambiental, ainda que na modalidade licenciamento ambiental simplificado.</t>
  </si>
  <si>
    <t>Cachaça</t>
  </si>
  <si>
    <t xml:space="preserve">O cultivo de cana com área útil de até 200 hectares está dispensado de realizar o licenciamento ambiental. </t>
  </si>
  <si>
    <t>A fabricação de aguardente com capacidade instalada de até 300l de produto/dia está dispensada de realizar o licenciamento ambiental.</t>
  </si>
  <si>
    <t>Café</t>
  </si>
  <si>
    <t xml:space="preserve">A atividade de cafeicultura com área útil de até 200 hectares está dispensada de realizar o licenciamento ambiental. </t>
  </si>
  <si>
    <t>A atividade de limpeza, lavagem, secagem, despolpamento, descascamento, classificação e/ou tratamento de sementes a úmido ou a seco com produção nominal de até 6.000 t/ano está dispensada de realizar o licenciamento ambiental. A atividade de torrefação e moagem de grãos com capacidade instalada de  até 0,1 t de produto é dispensada de realizar o licenciamento ambiental.</t>
  </si>
  <si>
    <t>SAT e orgânicos</t>
  </si>
  <si>
    <t>Os cultivos  SAT ( sem agrotóxico) e orgânicos om área útil de até 5 há estão dispensados de realizar o licenciamento ambiental.</t>
  </si>
  <si>
    <t>Algodão</t>
  </si>
  <si>
    <t>O cultivo de algodão com área útil de até 200 hectares está dispensado de realizar o licenciamento ambiental.</t>
  </si>
  <si>
    <t xml:space="preserve"> A atividade de beneficiamento de fibras têxteis naturais e artificiais e/ou recuperação de resíduos têxteis  de até 0.2 há de área útil está dispensada de realizar licenciamento ambiental. A atividade de Fiação e/ou tecelagem, exceto tricô e crochê com até 0,2 t/dia de capacidade instalada está dispensada de realizar o licenciamento ambiental.</t>
  </si>
  <si>
    <t>Já as atividade de acabamentos de fios e/ou tecidos planos ou tubulares com capacidade instalada de até 6t/dia já são passíveis de licenciamento ambiental, ainda que na modalidade licenciamento ambiental simplificado.</t>
  </si>
  <si>
    <t>Frango Caipira</t>
  </si>
  <si>
    <t>A atividade de avicultura com até 20.000 número de cabeças está dispensada de licenciamento ambiental.</t>
  </si>
  <si>
    <t xml:space="preserve"> O abate de aves com capacidade instalada de até 300 cabeças/dia está dispensado de realizar licenciamento ambiental. </t>
  </si>
  <si>
    <t>OBS: De acordo com a Deliberação Normativa COPAM 217/2017 não é obrigatório que o empreendedor possua o documento de “ Declaração de Dispensa de Licenciamento, porém trata-se de uma evidência objetiva normalmente cobrada por instituições bancárias. O documento, autodeclaratório, é emitido eletronicamente no sistema de requerimento de licenciamento ambiental no site http://www.meioambiente.mg.gov.br.</t>
  </si>
  <si>
    <t>Códigos e atividades dos Produtos do Certifica Minas listados na Deliberação Normativa Copam 217/2017</t>
  </si>
  <si>
    <t>Rebanho</t>
  </si>
  <si>
    <r>
      <t>·</t>
    </r>
    <r>
      <rPr>
        <sz val="7"/>
        <color rgb="FF000000"/>
        <rFont val="Times New Roman"/>
        <family val="1"/>
      </rPr>
      <t xml:space="preserve">         </t>
    </r>
    <r>
      <rPr>
        <sz val="11"/>
        <color rgb="FF000000"/>
        <rFont val="Calibri"/>
        <family val="2"/>
        <scheme val="minor"/>
      </rPr>
      <t>G-02-07-0 Criação de bovinos, bubalinos, equinos, muares, ovinos e caprinos, em regime extensivo</t>
    </r>
  </si>
  <si>
    <t>Pot. Poluidor/Degradador: </t>
  </si>
  <si>
    <t>Ar: M     Água: M  Solo: G   Geral: M </t>
  </si>
  <si>
    <t>Porte: </t>
  </si>
  <si>
    <r>
      <t xml:space="preserve">200 ha &lt; Área de pastagem </t>
    </r>
    <r>
      <rPr>
        <sz val="11"/>
        <color rgb="FF000000"/>
        <rFont val="Calibri"/>
        <family val="2"/>
        <scheme val="minor"/>
      </rPr>
      <t>&lt; 600 ha        : Pequeno</t>
    </r>
  </si>
  <si>
    <t>600 ha ≤ Área de pastagem &lt; 1.000 ha     : Médio</t>
  </si>
  <si>
    <t>Área de pastagem ≥ 1.000 ha                    : Grande</t>
  </si>
  <si>
    <r>
      <t>·</t>
    </r>
    <r>
      <rPr>
        <sz val="7"/>
        <color rgb="FF000000"/>
        <rFont val="Times New Roman"/>
        <family val="1"/>
      </rPr>
      <t xml:space="preserve">         </t>
    </r>
    <r>
      <rPr>
        <sz val="11"/>
        <color rgb="FF000000"/>
        <rFont val="Calibri"/>
        <family val="2"/>
        <scheme val="minor"/>
      </rPr>
      <t>G-02-08-9 Criação de bovinos, bubalinos, equinos, muares, ovinos e caprinos, em regime de confinamento</t>
    </r>
  </si>
  <si>
    <t>Pot. Poluidor/Degradador:   </t>
  </si>
  <si>
    <t>Ar: M  Água: M  Solo: M  Geral: M</t>
  </si>
  <si>
    <r>
      <t>500</t>
    </r>
    <r>
      <rPr>
        <sz val="11"/>
        <color rgb="FF000000"/>
        <rFont val="Calibri"/>
        <family val="2"/>
        <scheme val="minor"/>
      </rPr>
      <t xml:space="preserve"> </t>
    </r>
    <r>
      <rPr>
        <sz val="11"/>
        <color rgb="FFFF0000"/>
        <rFont val="Calibri"/>
        <family val="2"/>
        <scheme val="minor"/>
      </rPr>
      <t>&lt;</t>
    </r>
    <r>
      <rPr>
        <sz val="11"/>
        <color rgb="FF000000"/>
        <rFont val="Calibri"/>
        <family val="2"/>
        <scheme val="minor"/>
      </rPr>
      <t xml:space="preserve"> </t>
    </r>
    <r>
      <rPr>
        <sz val="11"/>
        <color rgb="FFFF0000"/>
        <rFont val="Calibri"/>
        <family val="2"/>
        <scheme val="minor"/>
      </rPr>
      <t xml:space="preserve">Número de cabeças </t>
    </r>
    <r>
      <rPr>
        <sz val="11"/>
        <color rgb="FF000000"/>
        <rFont val="Calibri"/>
        <family val="2"/>
        <scheme val="minor"/>
      </rPr>
      <t>&lt; 1.000        : Pequeno</t>
    </r>
  </si>
  <si>
    <t>1.000 ≤ Número de cabeças ≤ 2.000     : Médio </t>
  </si>
  <si>
    <t>Número de cabeças &gt; 2.000                  : Grande</t>
  </si>
  <si>
    <t xml:space="preserve">Conclusão: A atividade da pecuária com área de pastagem de até 200 hectares ou de até 500 cabeças no regime de confinamento está dispensada de realizar o licenciamento ambiental.  </t>
  </si>
  <si>
    <t>Agroindústria</t>
  </si>
  <si>
    <r>
      <t>·</t>
    </r>
    <r>
      <rPr>
        <sz val="7"/>
        <color rgb="FF000000"/>
        <rFont val="Times New Roman"/>
        <family val="1"/>
      </rPr>
      <t xml:space="preserve">         </t>
    </r>
    <r>
      <rPr>
        <sz val="11"/>
        <color rgb="FF000000"/>
        <rFont val="Calibri"/>
        <family val="2"/>
        <scheme val="minor"/>
      </rPr>
      <t>D-01-07-4 Resfriamento e distribuição de leite em instalações industriais e/ou envase de leite fluido.</t>
    </r>
    <r>
      <rPr>
        <b/>
        <sz val="11"/>
        <color rgb="FFFF0000"/>
        <rFont val="Calibri"/>
        <family val="2"/>
        <scheme val="minor"/>
      </rPr>
      <t> </t>
    </r>
  </si>
  <si>
    <t>Pot. Poluidor/Degradador:</t>
  </si>
  <si>
    <t>Ar: P        Água: M        Solo: P       Geral: P</t>
  </si>
  <si>
    <t>Porte:</t>
  </si>
  <si>
    <r>
      <t>5.000 ℓ /dia &lt; Capacidade Instalada  </t>
    </r>
    <r>
      <rPr>
        <sz val="11"/>
        <color rgb="FF000000"/>
        <rFont val="Calibri"/>
        <family val="2"/>
        <scheme val="minor"/>
      </rPr>
      <t>&lt; 90.000 ℓ /dia        : Pequeno</t>
    </r>
  </si>
  <si>
    <t>90.000 ℓ /dia ≤ Capacidade Instalada  ≤ 180.000 ℓ /dia    : Médio</t>
  </si>
  <si>
    <t>Capacidade Instalada  &gt; 180.000 ℓ /dia                             : Grande</t>
  </si>
  <si>
    <r>
      <t>·</t>
    </r>
    <r>
      <rPr>
        <sz val="7"/>
        <color rgb="FF000000"/>
        <rFont val="Times New Roman"/>
        <family val="1"/>
      </rPr>
      <t xml:space="preserve">         </t>
    </r>
    <r>
      <rPr>
        <sz val="11"/>
        <color rgb="FF000000"/>
        <rFont val="Calibri"/>
        <family val="2"/>
        <scheme val="minor"/>
      </rPr>
      <t>D-01-07-5 Secagem e/ou concentração de produtos alimentícios, inclusive leite e soro de leite</t>
    </r>
  </si>
  <si>
    <t>Pot. Poluidor/Degradador:  </t>
  </si>
  <si>
    <t>Ar: M  Água: G  Solo: M  Geral: M</t>
  </si>
  <si>
    <t>Porte:  </t>
  </si>
  <si>
    <r>
      <t>Capacidade Instalada ≤ 15.000 ℓ /dia                                </t>
    </r>
    <r>
      <rPr>
        <sz val="11"/>
        <color rgb="FF000000"/>
        <rFont val="Calibri"/>
        <family val="2"/>
        <scheme val="minor"/>
      </rPr>
      <t>: Pequeno </t>
    </r>
  </si>
  <si>
    <t>15.000 ℓ /dia &lt; Capacidade Instalada ≤ 480.000 ℓ /dia     : Médio</t>
  </si>
  <si>
    <t>Capacidade Instalada &gt; 480.000 ℓ /dia                              : Grande</t>
  </si>
  <si>
    <r>
      <t xml:space="preserve">Conclusão: </t>
    </r>
    <r>
      <rPr>
        <b/>
        <sz val="11"/>
        <color theme="1"/>
        <rFont val="Calibri"/>
        <family val="2"/>
        <scheme val="minor"/>
      </rPr>
      <t xml:space="preserve">A atividade de </t>
    </r>
    <r>
      <rPr>
        <b/>
        <sz val="11"/>
        <color rgb="FF000000"/>
        <rFont val="Calibri"/>
        <family val="2"/>
        <scheme val="minor"/>
      </rPr>
      <t xml:space="preserve">resfriamento e distribuição de leite em instalações industriais e/ou envase de leite fluido com capacidade instalada de até 5.000 ℓ /dia está dispensada </t>
    </r>
    <r>
      <rPr>
        <b/>
        <sz val="11"/>
        <color theme="1"/>
        <rFont val="Calibri"/>
        <family val="2"/>
        <scheme val="minor"/>
      </rPr>
      <t>de realizar o licenciamento ambiental. E a</t>
    </r>
    <r>
      <rPr>
        <b/>
        <sz val="11"/>
        <color rgb="FF000000"/>
        <rFont val="Calibri"/>
        <family val="2"/>
        <scheme val="minor"/>
      </rPr>
      <t xml:space="preserve"> atividade de Secagem e/ou concentração de produtos alimentícios, inclusive leite e soro de leite com capacidade instalada de até 15.000 l/dia dia está dispensada </t>
    </r>
    <r>
      <rPr>
        <b/>
        <sz val="11"/>
        <color theme="1"/>
        <rFont val="Calibri"/>
        <family val="2"/>
        <scheme val="minor"/>
      </rPr>
      <t>de realizar o licenciamento ambiental.</t>
    </r>
  </si>
  <si>
    <r>
      <t>·</t>
    </r>
    <r>
      <rPr>
        <sz val="7"/>
        <color rgb="FF000000"/>
        <rFont val="Times New Roman"/>
        <family val="1"/>
      </rPr>
      <t xml:space="preserve">         </t>
    </r>
    <r>
      <rPr>
        <sz val="11"/>
        <color rgb="FF000000"/>
        <rFont val="Calibri"/>
        <family val="2"/>
        <scheme val="minor"/>
      </rPr>
      <t>D-01-06-1 Fabricação de produtos de laticínios, exceto envase de leite fluido</t>
    </r>
  </si>
  <si>
    <t>Ar: M   Água: G   Solo: M   Geral: M</t>
  </si>
  <si>
    <r>
      <t xml:space="preserve">500 l de leite/dia &lt; Capacidade Instalada </t>
    </r>
    <r>
      <rPr>
        <sz val="11"/>
        <color rgb="FF000000"/>
        <rFont val="Calibri"/>
        <family val="2"/>
        <scheme val="minor"/>
      </rPr>
      <t>&lt; 30.000 l de leite/dia    : Pequeno</t>
    </r>
  </si>
  <si>
    <t>30.000 l de leite/dia ≤ Capacidade Instalada ≤ 120.000 l leite/dia  : Médio</t>
  </si>
  <si>
    <t>Capacidade Instalada &gt; 120.000 l de leite/dia                                 : Grande</t>
  </si>
  <si>
    <t>Conclusão: A fabricação de produtos de laticínios, exceto envase de leite fluido com capacidade instalada de até 500 l de leite/dia está dispensada de realizar o licenciamento ambiental.</t>
  </si>
  <si>
    <r>
      <t>·</t>
    </r>
    <r>
      <rPr>
        <sz val="7"/>
        <color rgb="FF000000"/>
        <rFont val="Times New Roman"/>
        <family val="1"/>
      </rPr>
      <t xml:space="preserve">         </t>
    </r>
    <r>
      <rPr>
        <sz val="11"/>
        <color rgb="FF000000"/>
        <rFont val="Calibri"/>
        <family val="2"/>
        <scheme val="minor"/>
      </rPr>
      <t>D-01-02-5 Abate de animais de grande porte (bovinos, eqüinos, bubalinos, muares,etc)</t>
    </r>
  </si>
  <si>
    <t>Ar: M       Água: G       Solo: G       Geral: G</t>
  </si>
  <si>
    <r>
      <t xml:space="preserve">2 cabeças/dia &lt; Capacidade Instalada </t>
    </r>
    <r>
      <rPr>
        <sz val="11"/>
        <color rgb="FF000000"/>
        <rFont val="Calibri"/>
        <family val="2"/>
        <scheme val="minor"/>
      </rPr>
      <t>&lt; 60 cabeças /dia          : Pequeno</t>
    </r>
  </si>
  <si>
    <t>60 cabeças/dia ≤ Capacidade Instalada ≤ 500 cabeças/dia       : Médio</t>
  </si>
  <si>
    <t>Capacidade Instalada &gt; 500 cabeças /dia                                  : Grande</t>
  </si>
  <si>
    <r>
      <t>·</t>
    </r>
    <r>
      <rPr>
        <sz val="7"/>
        <color rgb="FF000000"/>
        <rFont val="Times New Roman"/>
        <family val="1"/>
      </rPr>
      <t xml:space="preserve">         </t>
    </r>
    <r>
      <rPr>
        <sz val="11"/>
        <color rgb="FF000000"/>
        <rFont val="Calibri"/>
        <family val="2"/>
        <scheme val="minor"/>
      </rPr>
      <t>D-01-04-1 Industrialização da carne, inclusive desossa, charqueada e preparação de conservas</t>
    </r>
  </si>
  <si>
    <t>Ar: G Água: M  Solo: P  Geral: M</t>
  </si>
  <si>
    <r>
      <t xml:space="preserve">1 t/dia &lt; Capacidade Instalada </t>
    </r>
    <r>
      <rPr>
        <sz val="11"/>
        <color theme="1"/>
        <rFont val="Calibri"/>
        <family val="2"/>
        <scheme val="minor"/>
      </rPr>
      <t>&lt;</t>
    </r>
    <r>
      <rPr>
        <sz val="11"/>
        <color rgb="FFFF0000"/>
        <rFont val="Calibri"/>
        <family val="2"/>
        <scheme val="minor"/>
      </rPr>
      <t xml:space="preserve"> </t>
    </r>
    <r>
      <rPr>
        <sz val="11"/>
        <color rgb="FF000000"/>
        <rFont val="Calibri"/>
        <family val="2"/>
        <scheme val="minor"/>
      </rPr>
      <t>15 t de produto/dia     : Pequeno</t>
    </r>
  </si>
  <si>
    <t>15 t/dia ≤ Capacidade Instalada ≤ 50 t de produto/dia   : Médio</t>
  </si>
  <si>
    <t>Capacidade Instalada &gt; 50 t de produto/dia                   : Grande</t>
  </si>
  <si>
    <r>
      <t>·</t>
    </r>
    <r>
      <rPr>
        <sz val="7"/>
        <color rgb="FF000000"/>
        <rFont val="Times New Roman"/>
        <family val="1"/>
      </rPr>
      <t xml:space="preserve">         </t>
    </r>
    <r>
      <rPr>
        <sz val="11"/>
        <color rgb="FF000000"/>
        <rFont val="Calibri"/>
        <family val="2"/>
        <scheme val="minor"/>
      </rPr>
      <t>D-01-05-8 Processamento de subprodutos de origem animal para produção de sebo, óleos e farinha</t>
    </r>
  </si>
  <si>
    <r>
      <t>0,5 t matéria prima/dia &lt;</t>
    </r>
    <r>
      <rPr>
        <sz val="11"/>
        <color rgb="FF000000"/>
        <rFont val="Calibri"/>
        <family val="2"/>
        <scheme val="minor"/>
      </rPr>
      <t xml:space="preserve"> </t>
    </r>
    <r>
      <rPr>
        <sz val="11"/>
        <color rgb="FFFF0000"/>
        <rFont val="Calibri"/>
        <family val="2"/>
        <scheme val="minor"/>
      </rPr>
      <t xml:space="preserve">Capacidade Instalada </t>
    </r>
    <r>
      <rPr>
        <sz val="11"/>
        <color rgb="FF000000"/>
        <rFont val="Calibri"/>
        <family val="2"/>
        <scheme val="minor"/>
      </rPr>
      <t>&lt;10 t matéria prima/dia        : Pequeno</t>
    </r>
  </si>
  <si>
    <t>10 t matéria prima/dia ≤ Capacidade Instalada ≤ 80 t de matéria prima/dia   : Médio</t>
  </si>
  <si>
    <t>Capacidade Instalada &gt; 80 t de matéria prima/dia                                           : Grande</t>
  </si>
  <si>
    <r>
      <t xml:space="preserve">Conclusão: </t>
    </r>
    <r>
      <rPr>
        <b/>
        <sz val="11"/>
        <color theme="1"/>
        <rFont val="Calibri"/>
        <family val="2"/>
        <scheme val="minor"/>
      </rPr>
      <t xml:space="preserve">A atividade de </t>
    </r>
    <r>
      <rPr>
        <b/>
        <sz val="11"/>
        <color rgb="FF000000"/>
        <rFont val="Calibri"/>
        <family val="2"/>
        <scheme val="minor"/>
      </rPr>
      <t>abate de animais de grande porte</t>
    </r>
    <r>
      <rPr>
        <b/>
        <sz val="11"/>
        <color theme="1"/>
        <rFont val="Calibri"/>
        <family val="2"/>
        <scheme val="minor"/>
      </rPr>
      <t xml:space="preserve"> </t>
    </r>
    <r>
      <rPr>
        <b/>
        <sz val="11"/>
        <color rgb="FF000000"/>
        <rFont val="Calibri"/>
        <family val="2"/>
        <scheme val="minor"/>
      </rPr>
      <t xml:space="preserve">com capacidade instalada de até 2 cabeças/dia está dispensada </t>
    </r>
    <r>
      <rPr>
        <b/>
        <sz val="11"/>
        <color theme="1"/>
        <rFont val="Calibri"/>
        <family val="2"/>
        <scheme val="minor"/>
      </rPr>
      <t xml:space="preserve">de realizar o licenciamento ambiental. </t>
    </r>
    <r>
      <rPr>
        <b/>
        <sz val="11"/>
        <color rgb="FF000000"/>
        <rFont val="Calibri"/>
        <family val="2"/>
        <scheme val="minor"/>
      </rPr>
      <t>A atividade de industrialização da carne, inclusive desossa, charqueada e preparação de conservas de até 1 tonelada dia de capacidade instalada está dispensada de realizar o licenciamento ambiental. E a atividade de processamento de subprodutos de origem animal para produção de sebo, óleos e farinha de até 0,5 tonelada de matéria prima está dispensada de realizar o licenciamento ambiental</t>
    </r>
    <r>
      <rPr>
        <sz val="11"/>
        <color rgb="FF000000"/>
        <rFont val="Calibri"/>
        <family val="2"/>
        <scheme val="minor"/>
      </rPr>
      <t>.</t>
    </r>
  </si>
  <si>
    <t>Área plantada</t>
  </si>
  <si>
    <r>
      <t>·</t>
    </r>
    <r>
      <rPr>
        <sz val="7"/>
        <color rgb="FF000000"/>
        <rFont val="Times New Roman"/>
        <family val="1"/>
      </rPr>
      <t xml:space="preserve">         </t>
    </r>
    <r>
      <rPr>
        <sz val="11"/>
        <color rgb="FF000000"/>
        <rFont val="Calibri"/>
        <family val="2"/>
        <scheme val="minor"/>
      </rPr>
      <t>G-01-03-1 Culturas anuais, semiperenes e perenes, silvicultura e cultivos agrossilvipastoris, exceto horticultura</t>
    </r>
  </si>
  <si>
    <t>Ar: P    Água: M   Solo: M      Geral: M</t>
  </si>
  <si>
    <r>
      <t xml:space="preserve">200 ha &lt; Área útil </t>
    </r>
    <r>
      <rPr>
        <sz val="11"/>
        <color rgb="FF000000"/>
        <rFont val="Calibri"/>
        <family val="2"/>
        <scheme val="minor"/>
      </rPr>
      <t>&lt; 600 ha       : Pequeno</t>
    </r>
  </si>
  <si>
    <t>600 ha ≤ Área útil &lt; 1.000 ha    : Médio</t>
  </si>
  <si>
    <t>Área útil ≥ 1.000 ha                   : Grande</t>
  </si>
  <si>
    <t xml:space="preserve">Conclusão: A atividade de fruticultura com área útil de até 200 há está dispensada de realizar o licenciamento ambiental. </t>
  </si>
  <si>
    <r>
      <t>·</t>
    </r>
    <r>
      <rPr>
        <sz val="7"/>
        <color rgb="FF000000"/>
        <rFont val="Times New Roman"/>
        <family val="1"/>
      </rPr>
      <t xml:space="preserve">         </t>
    </r>
    <r>
      <rPr>
        <sz val="11"/>
        <color rgb="FF000000"/>
        <rFont val="Calibri"/>
        <family val="2"/>
        <scheme val="minor"/>
      </rPr>
      <t>D-02-05-4 Fabricação de sucos</t>
    </r>
  </si>
  <si>
    <t>Ar: M Água: M  Solo: M  Geral: M</t>
  </si>
  <si>
    <r>
      <t xml:space="preserve">5.000ℓ de produto /dia &lt; Capacidade Instalada </t>
    </r>
    <r>
      <rPr>
        <sz val="11"/>
        <color rgb="FF000000"/>
        <rFont val="Calibri"/>
        <family val="2"/>
        <scheme val="minor"/>
      </rPr>
      <t>&lt; 10.000ℓ de produto/dia      : Pequeno</t>
    </r>
  </si>
  <si>
    <t>10.000ℓ de produto /dia  ≤ Capacidade Instalada ≤ 200.000ℓ de produto /dia : Médio</t>
  </si>
  <si>
    <t>Capacidade Instalada &gt; 200.000ℓ de produto /dia                                             : Grande</t>
  </si>
  <si>
    <t>Conclusão: A fabricação de sucos com capacidade instalada de até 5000 l de produto/dia está dispensada de realizar o licenciamento ambiental.</t>
  </si>
  <si>
    <t xml:space="preserve">Área plantada </t>
  </si>
  <si>
    <t xml:space="preserve">Conclusão: A atividade de cultivo de azeite com área útil de até 200 há está dispensada de realizar o licenciamento ambiental. </t>
  </si>
  <si>
    <r>
      <t>·</t>
    </r>
    <r>
      <rPr>
        <sz val="7"/>
        <color rgb="FF000000"/>
        <rFont val="Times New Roman"/>
        <family val="1"/>
      </rPr>
      <t xml:space="preserve">         </t>
    </r>
    <r>
      <rPr>
        <sz val="11"/>
        <color rgb="FF000000"/>
        <rFont val="Calibri"/>
        <family val="2"/>
        <scheme val="minor"/>
      </rPr>
      <t>D-01-12-0 Fabricação de vinagre, conservas e condimentos</t>
    </r>
  </si>
  <si>
    <t>Ar: P       Água: M       Solo: P      Geral: P</t>
  </si>
  <si>
    <r>
      <t>Área útil &lt; 2 ha</t>
    </r>
    <r>
      <rPr>
        <sz val="11"/>
        <color rgb="FF000000"/>
        <rFont val="Calibri"/>
        <family val="2"/>
        <scheme val="minor"/>
      </rPr>
      <t>                : Pequeno</t>
    </r>
  </si>
  <si>
    <t>2 ha ≤ área útil ≤ 5 ha      : Médio</t>
  </si>
  <si>
    <t>Área útil &gt; 5 ha                : Grande</t>
  </si>
  <si>
    <t>Conclusão: No caso da atividade de fabricação de vinagre, conservas e condimentos a área útil menor que 2 há já é passível de licenciamento ambiental, ainda que na modalidade licenciamento ambiental simplificado.</t>
  </si>
  <si>
    <t>200 ha &lt; Área útil &lt; 600 ha       : Pequeno</t>
  </si>
  <si>
    <t>Conclusão: O cultivo de cana com área útil de até 200 hectares está dispensado de realizar o licenciamento ambiental.</t>
  </si>
  <si>
    <t>D-02-02-1 Fabricação de aguardente</t>
  </si>
  <si>
    <t>Ar: M Água: G  Solo: M  Geral: M</t>
  </si>
  <si>
    <t>300 ℓ de produto /dia &lt; Capacidade Instalada &lt; 800 ℓ de produto /dia         : Pequeno</t>
  </si>
  <si>
    <t>800 ℓ de produto /dia ≤ Capacidade Instalada ≤ 2.000 ℓ de produto /dia      : Médio</t>
  </si>
  <si>
    <t>Capacidade Instalada &gt; 2.000 ℓ de produto /dia                                             : Grande</t>
  </si>
  <si>
    <t>Conclusão: A fabricação de aguardente com capacidade instalada de até 300l de produto/dia está dispensada de realizar o licenciamento ambiental.</t>
  </si>
  <si>
    <t>Conclusão: A atividade de cafeicultura com área útil de até 200 hectares está dispensada de realizar o licenciamento ambiental.</t>
  </si>
  <si>
    <r>
      <t>·</t>
    </r>
    <r>
      <rPr>
        <sz val="7"/>
        <color rgb="FF000000"/>
        <rFont val="Times New Roman"/>
        <family val="1"/>
      </rPr>
      <t xml:space="preserve">         </t>
    </r>
    <r>
      <rPr>
        <sz val="11"/>
        <color rgb="FF000000"/>
        <rFont val="Calibri"/>
        <family val="2"/>
        <scheme val="minor"/>
      </rPr>
      <t>G-04-01-4 Beneficiamento primário de produtos agrícolas: limpeza, lavagem, secagem, despolpamento, descascamento, classificação e/ou tratamento de sementes</t>
    </r>
  </si>
  <si>
    <t>Ar: M Água: G  Solo: M    Geral: M</t>
  </si>
  <si>
    <r>
      <t xml:space="preserve">6.000 t/ano &lt; Produção Nominal </t>
    </r>
    <r>
      <rPr>
        <sz val="11"/>
        <color rgb="FF000000"/>
        <rFont val="Calibri"/>
        <family val="2"/>
        <scheme val="minor"/>
      </rPr>
      <t>&lt; 60.000 t/ano        : Pequeno </t>
    </r>
  </si>
  <si>
    <t>60.000 t/ano ≤ Produção Nominal ≤ 600.000 t/ano    : Médio</t>
  </si>
  <si>
    <t>Produção Nominal &gt; 600.000 t/ano                            : Grande</t>
  </si>
  <si>
    <r>
      <t>·</t>
    </r>
    <r>
      <rPr>
        <sz val="7"/>
        <color rgb="FF000000"/>
        <rFont val="Times New Roman"/>
        <family val="1"/>
      </rPr>
      <t xml:space="preserve">         </t>
    </r>
    <r>
      <rPr>
        <sz val="11"/>
        <color rgb="FF000000"/>
        <rFont val="Calibri"/>
        <family val="2"/>
        <scheme val="minor"/>
      </rPr>
      <t>D-01-01-5 Torrefação e moagem de grãos</t>
    </r>
  </si>
  <si>
    <t>Ar: M  Água: P  Solo: P  Geral: P</t>
  </si>
  <si>
    <t>0,1 t de produto/dia &lt; Capacidade Instalada &lt; 3 t de produto/dia     : Pequeno</t>
  </si>
  <si>
    <t>3 t de produto/dia ≤ Capacidade Instalada ≤ 7 t de produto /dia       : Médio</t>
  </si>
  <si>
    <t>Capacidade Instalada &gt; 7 t de produto/dia                                        : Grande</t>
  </si>
  <si>
    <t>Conclusão: A atividade de limpeza, lavagem, secagem, despolpamento, descascamento, classificação e/ou tratamento de sementes a úmido ou a seco com produção nominal de até 6.000 t/ano está dispensada de realizar o licenciamento ambiental. A atividade de torrefação e moagem de grãos com capacidade instalada de  até 0,1 t de produto é dispensada de realizar o licenciamento ambiental.</t>
  </si>
  <si>
    <r>
      <t>·</t>
    </r>
    <r>
      <rPr>
        <sz val="7"/>
        <color rgb="FF000000"/>
        <rFont val="Times New Roman"/>
        <family val="1"/>
      </rPr>
      <t xml:space="preserve">         </t>
    </r>
    <r>
      <rPr>
        <sz val="11"/>
        <color rgb="FF000000"/>
        <rFont val="Calibri"/>
        <family val="2"/>
        <scheme val="minor"/>
      </rPr>
      <t>G-01-01-5 Horticultura (floricultura, olericultura, fruticultura anual, viveiricultura e cultura de ervas medicinais e aromáticas)</t>
    </r>
  </si>
  <si>
    <t>Ar: P  Água: M  Solo: M  Geral: M</t>
  </si>
  <si>
    <r>
      <t xml:space="preserve">5 ha &lt; Área útil </t>
    </r>
    <r>
      <rPr>
        <sz val="11"/>
        <color rgb="FF000000"/>
        <rFont val="Calibri"/>
        <family val="2"/>
        <scheme val="minor"/>
      </rPr>
      <t>&lt; 80 ha          : Pequeno</t>
    </r>
  </si>
  <si>
    <t>80 ha  ≤ Área útil ≤ 200 ha     : Médio</t>
  </si>
  <si>
    <t>Área útil &gt; 200 ha                   : Grande</t>
  </si>
  <si>
    <t>Conclusão: Os cultivos SAT e orgânicos om área útil de até 5 há estão dispensados de realizar o licenciamento ambiental.</t>
  </si>
  <si>
    <t>Conclusão: O cultivo de algodão com área útil de até 200 hectares está dispensado de realizar o licenciamento ambiental.</t>
  </si>
  <si>
    <t>Processamento</t>
  </si>
  <si>
    <r>
      <t>·</t>
    </r>
    <r>
      <rPr>
        <sz val="7"/>
        <color rgb="FF000000"/>
        <rFont val="Times New Roman"/>
        <family val="1"/>
      </rPr>
      <t xml:space="preserve">         </t>
    </r>
    <r>
      <rPr>
        <sz val="11"/>
        <color rgb="FF000000"/>
        <rFont val="Calibri"/>
        <family val="2"/>
        <scheme val="minor"/>
      </rPr>
      <t>C-08-01-1 Beneficiamento de fibras têxteis naturais e artificiais e/ou recuperação de resíduos têxteis </t>
    </r>
  </si>
  <si>
    <t>Ar: M    Água: G    Solo: M    Geral: M</t>
  </si>
  <si>
    <r>
      <t xml:space="preserve">0,2 ha &lt; Área útil </t>
    </r>
    <r>
      <rPr>
        <sz val="11"/>
        <color rgb="FF000000"/>
        <rFont val="Calibri"/>
        <family val="2"/>
        <scheme val="minor"/>
      </rPr>
      <t>&lt; 3 ha                                 : Pequeno</t>
    </r>
  </si>
  <si>
    <t>3 ha ≤ Área útil ≤ 6 ha                                    : Médio</t>
  </si>
  <si>
    <t>Área útil &gt; 6 ha                                               : Grande</t>
  </si>
  <si>
    <r>
      <t>·</t>
    </r>
    <r>
      <rPr>
        <sz val="7"/>
        <color rgb="FF000000"/>
        <rFont val="Times New Roman"/>
        <family val="1"/>
      </rPr>
      <t xml:space="preserve">         </t>
    </r>
    <r>
      <rPr>
        <sz val="11"/>
        <color rgb="FF000000"/>
        <rFont val="Calibri"/>
        <family val="2"/>
        <scheme val="minor"/>
      </rPr>
      <t>C-08-07-9 Fiação e/ou tecelagem, exceto tricô e crochê</t>
    </r>
  </si>
  <si>
    <t>Potencial Poluidor: </t>
  </si>
  <si>
    <t>Ar: M  Água: P  Solo: M  Geral: M</t>
  </si>
  <si>
    <r>
      <t>0,2 t/dia &lt; Capacidade Instalada &lt;</t>
    </r>
    <r>
      <rPr>
        <sz val="11"/>
        <color rgb="FF000000"/>
        <rFont val="Calibri"/>
        <family val="2"/>
        <scheme val="minor"/>
      </rPr>
      <t xml:space="preserve"> 5 t/dia      : Pequeno</t>
    </r>
  </si>
  <si>
    <t>5 t/dia  ≤ Capacidade Instalada ≤ 17 t/dia      : Médio</t>
  </si>
  <si>
    <t>Capacidade Instalada &gt; 17 t/dia                      : Grande</t>
  </si>
  <si>
    <r>
      <t>·</t>
    </r>
    <r>
      <rPr>
        <sz val="7"/>
        <color rgb="FF000000"/>
        <rFont val="Times New Roman"/>
        <family val="1"/>
      </rPr>
      <t xml:space="preserve">         </t>
    </r>
    <r>
      <rPr>
        <sz val="11"/>
        <color rgb="FF000000"/>
        <rFont val="Calibri"/>
        <family val="2"/>
        <scheme val="minor"/>
      </rPr>
      <t>C-08-09-1 Acabamento de fios e/ou tecidos planos ou tubulares</t>
    </r>
  </si>
  <si>
    <t>Potencial Poluidor:</t>
  </si>
  <si>
    <t>Ar: G  Água: G  Solo: G  Geral: G</t>
  </si>
  <si>
    <t>Capacidade Instalada &lt; 6 t/dia                        : Pequeno</t>
  </si>
  <si>
    <t> 6 t/dia ≤ Capacidade Instalada ≤ 20 t/dia      : Médio</t>
  </si>
  <si>
    <t> Capacidade Instalada &gt; 20 t/dia                     : Grande</t>
  </si>
  <si>
    <t>Conclusão: A atividade de beneficiamento de fibras têxteis naturais e artificiais e/ou recuperação de resíduos têxteis  de até 0.2 há de área útil está dispensada de realizar licenciamento ambiental. A atividade de Fiação e/ou tecelagem, exceto tricô e crochê com até 0,2 t/dia de capacidade instalada está dispensada de realizar o licenciamento ambiental.</t>
  </si>
  <si>
    <t>Frango caipira</t>
  </si>
  <si>
    <t>Número de cabeças</t>
  </si>
  <si>
    <r>
      <t>·</t>
    </r>
    <r>
      <rPr>
        <sz val="7"/>
        <color rgb="FF000000"/>
        <rFont val="Times New Roman"/>
        <family val="1"/>
      </rPr>
      <t xml:space="preserve">         </t>
    </r>
    <r>
      <rPr>
        <sz val="11"/>
        <color rgb="FF000000"/>
        <rFont val="Calibri"/>
        <family val="2"/>
        <scheme val="minor"/>
      </rPr>
      <t>G-02-02-1 Avicultura</t>
    </r>
  </si>
  <si>
    <t>  </t>
  </si>
  <si>
    <t>Ar: M      Água: M      Solo: P      Geral: M </t>
  </si>
  <si>
    <r>
      <t xml:space="preserve">20.000 &lt; Número de cabeças </t>
    </r>
    <r>
      <rPr>
        <sz val="11"/>
        <color rgb="FF000000"/>
        <rFont val="Calibri"/>
        <family val="2"/>
        <scheme val="minor"/>
      </rPr>
      <t>&lt; 150.000        : Pequeno</t>
    </r>
  </si>
  <si>
    <t>150.000 ≤ Número de cabeças ≤ 300.000      : Médio </t>
  </si>
  <si>
    <t>Número de cabeças &gt; 300.000                        : Grande</t>
  </si>
  <si>
    <t>Conclusão: A atividade de avicultura com até 20.000 número de cabeças está dispensada de licenciamento ambiental.</t>
  </si>
  <si>
    <r>
      <t>·</t>
    </r>
    <r>
      <rPr>
        <sz val="7"/>
        <color rgb="FF000000"/>
        <rFont val="Times New Roman"/>
        <family val="1"/>
      </rPr>
      <t xml:space="preserve">         </t>
    </r>
    <r>
      <rPr>
        <sz val="11"/>
        <color rgb="FF000000"/>
        <rFont val="Calibri"/>
        <family val="2"/>
        <scheme val="minor"/>
      </rPr>
      <t>D-01-02-3 Abate de animais de pequeno porte (aves, coelhos, rãs, etc.)</t>
    </r>
  </si>
  <si>
    <t>Ar: M  Água: G  Solo: G  Geral: G</t>
  </si>
  <si>
    <r>
      <t xml:space="preserve">300 cabeças/dia &lt; Capacidade Instalada </t>
    </r>
    <r>
      <rPr>
        <sz val="11"/>
        <color rgb="FF000000"/>
        <rFont val="Calibri"/>
        <family val="2"/>
        <scheme val="minor"/>
      </rPr>
      <t>&lt; 20.000 cabeças/dia          : Pequeno</t>
    </r>
  </si>
  <si>
    <t>20.000 cabeças/dia ≤ Capacidade Instalada ≤ 100.000 cabeças/dia    : Médio</t>
  </si>
  <si>
    <t>Capacidade Instalada &gt; 100.000 cabeças /dia                                      : Grande</t>
  </si>
  <si>
    <t xml:space="preserve">Conclusão: O abate de aves com capacidade instalada de até 300 cabeças/dia está dispensado de realizar licenciamento ambiental. </t>
  </si>
  <si>
    <t>Constatação visual e em registros de que há práticas adequadas para o manejo do mato (Quadro de Serviços ou similar).
Como exemplos de práticas de manejo do mato, podemos citar: Roçadas, capina manual, controle químico, etc. Na certificação SAT, não é permitido o controle químico no manejo do mato.</t>
  </si>
  <si>
    <t>Fontes renováveis para fornecimento de energia (Palhadas, casca de café, bagaço de cana, poda de vegetais etc são aquelas em que a sua utilização e uso é renovável e pode-se manter e ser aproveitado ao longo do tempo sem possibilidade de esgotamento dessa mesma fonte). Ex: Uso de fontes renováveis, uso de biodigestores</t>
  </si>
  <si>
    <t>Se não for possível a verificação visual o item pode ser avaliado por entrevista.Para a água utilizada na lavagem do café não é necessário tratamento  e sim descarte correto</t>
  </si>
  <si>
    <t>1.5</t>
  </si>
  <si>
    <t>1.6</t>
  </si>
  <si>
    <t>1.7</t>
  </si>
  <si>
    <t>1.8</t>
  </si>
  <si>
    <t>2.3</t>
  </si>
  <si>
    <t>3</t>
  </si>
  <si>
    <t>4</t>
  </si>
  <si>
    <t>x</t>
  </si>
  <si>
    <t>NORMAS                                                                                                                                                                                                                                                                                                                                                                             Normas Certifica Minas: CÓDIGO NÚCLEO (itens A.1 a E.2) e NORMAS FRUTAS (itens 1.1 a 3.7)</t>
  </si>
  <si>
    <t>NORMAS CERTIFICA MINAS FRUTAS</t>
  </si>
  <si>
    <t>1</t>
  </si>
  <si>
    <t>LAVOURA</t>
  </si>
  <si>
    <t>Material de Propagação</t>
  </si>
  <si>
    <t>1.1.1</t>
  </si>
  <si>
    <t>Mudas que não são de produção própria, utilizadas em novos plantios na propriedade no Certifica Minas Frutas, devem ter a origem comprovada.</t>
  </si>
  <si>
    <t>Apresentar a nota fiscal, o termo de conformidade ou Permissão de Trânsito Vegetal -  PTV, quando tratar-se de hospedeiros de pragas regulamentares.</t>
  </si>
  <si>
    <t>1.1.2</t>
  </si>
  <si>
    <t>Os viveiros comerciais de frutas existentes na propriedade devem ter a condição sanitária comprovada.</t>
  </si>
  <si>
    <t>Apresentar livro de acompanhamento de CFO (quando tratar de hospedeiros de pragas regulamentares), devidamente dentro das normas fitossanitárias, com anotações atualizadas e inscritas no RENASEM - MAPA, seguindo os padrões estabelecidos pelas normas. Relatório de recomendações técnicas emitido por Engenheiro Agrônomo e ou Florestal.</t>
  </si>
  <si>
    <t>Defesa Sanitária Vegetal</t>
  </si>
  <si>
    <t>1.2.1</t>
  </si>
  <si>
    <t>Cumprimento das normas de Defesa Sanitária Vegetal.</t>
  </si>
  <si>
    <t>Constatar o processo de certificação fitossanitária, através do livro de CFO com anotações atualizadas quanto a produção.</t>
  </si>
  <si>
    <t>Implantação de Pomares</t>
  </si>
  <si>
    <t>1.3.1</t>
  </si>
  <si>
    <t>Presença de quebra-ventos e/ou barreiras físicas devidamente instaladas em áreas sujeitas à incidência de ventos.</t>
  </si>
  <si>
    <t>Constatação visual da instalação em áreas sujeitas à incidência de ventos.</t>
  </si>
  <si>
    <t>Área de Cultivo</t>
  </si>
  <si>
    <t>1.4.1</t>
  </si>
  <si>
    <t>A fertilidade do solo deve ser aferida.</t>
  </si>
  <si>
    <t>Constatar que todos os talhões ou glebas tenham resultados de análise de solo emitido por laboratório, e que a análise química do solo é feita anualmente ou de acordo com a cultura.</t>
  </si>
  <si>
    <t>1.4.2</t>
  </si>
  <si>
    <t>Constatar a existência de, no mínimo, um resultado anual de análise foliar por cultura.</t>
  </si>
  <si>
    <t>1.4.3</t>
  </si>
  <si>
    <t>1.4.4</t>
  </si>
  <si>
    <t>As adubações foliares devem ser baseadas em recomendações técnicas.</t>
  </si>
  <si>
    <t>1.4.5</t>
  </si>
  <si>
    <t>Os equipamentos de aplicação de adubos (sólidos e líquidos) devem estar em perfeitas condições de uso.</t>
  </si>
  <si>
    <t>Constatar a existência de registro de manutenção ou revisão dos equipamentos e comprovação visual em perfeitas condições de uso.</t>
  </si>
  <si>
    <t>1.4.6</t>
  </si>
  <si>
    <t>Os processos de erosão devem ser controlados e práticas agronômicas devem ser implementadas com o objetivo de promover a melhoria das condições biológicas do solo, manejando as plantas daninhas, mantendo a cobertura vegetal para incrementar a proteção do solo.</t>
  </si>
  <si>
    <t>1.4.7</t>
  </si>
  <si>
    <t>Adubação verde deve ser estimulada.</t>
  </si>
  <si>
    <t>1.4.8</t>
  </si>
  <si>
    <t>Manejo de Pragas, Doenças e Vegetação Espontânea</t>
  </si>
  <si>
    <t xml:space="preserve">
Apresentar a nota fiscal, o termo de conformidade ou Certificado e Permissão de trânsito vegetal (PTV) quando tratar-se de hospedeiros de pragas regulamentares.</t>
  </si>
  <si>
    <t>Apresentar livro de acompanhamento de Certificado Fitossanitário de Origem - CFO (quando tratar de hospedeiros de pragas regulamentares), devidamente dentro das normas fitossanitárias, com anotações atualizadas e inscrito no RENASEM-MAPA, seguindo os padrões estabelecidos pelas normas.  Relatório de recomendações técnicas emitido por  Engenheiro Agrônomo e ou/Florestal.</t>
  </si>
  <si>
    <t xml:space="preserve">1.2 </t>
  </si>
  <si>
    <t>Constatar a instalação em áreas sujeitas à incidência de ventos.</t>
  </si>
  <si>
    <r>
      <t xml:space="preserve">Constatar a existência de laudo de recomendação técnica baseada em análises laboratoriais, datado, assinado por profissional habilitado e com seu respectivo número de registro junto ao CREA e a existência de registros (notas fiscais e preenchidos conforme o anexo 8) de que as aplicações de calcário, </t>
    </r>
    <r>
      <rPr>
        <b/>
        <sz val="12"/>
        <color indexed="10"/>
        <rFont val="Century Gothic"/>
        <family val="2"/>
      </rPr>
      <t>gesso</t>
    </r>
    <r>
      <rPr>
        <sz val="12"/>
        <rFont val="Century Gothic"/>
        <family val="2"/>
      </rPr>
      <t xml:space="preserve"> e adubos são feitas por gleba ou talhão, produto utilizado, quantidades, datas, número de serviços e nome do responsável pela operação.</t>
    </r>
  </si>
  <si>
    <t>Constatar a existência de laudo de recomendação técnica baseada em análises laboratoriais, datado, assinado por profissional habilitado e com seu respectivo número de registro junto ao CREA e a existência dos registros (notas fiscais e conforme o anexo 8) com a recomendação técnica.</t>
  </si>
  <si>
    <r>
      <t xml:space="preserve">Constatar a existência de registro </t>
    </r>
    <r>
      <rPr>
        <b/>
        <sz val="12"/>
        <color indexed="10"/>
        <rFont val="Century Gothic"/>
        <family val="2"/>
      </rPr>
      <t>e entrevista</t>
    </r>
    <r>
      <rPr>
        <sz val="12"/>
        <rFont val="Century Gothic"/>
        <family val="2"/>
      </rPr>
      <t>, quanto às seguintes práticas de preservação: evitar a gradagem e o tráfego desnecessário de máquinas nos pomares; efetuar subsolagem quando for constatada tecnicamente a sua necessidade; manter a diversidade de espécies vegetais; cultivar e manejar espécies vegetais protetoras do solo; evitar a roçagem rente ao solo; e manejar a vegetação espontânea em ruas alternadas.</t>
    </r>
  </si>
  <si>
    <r>
      <t xml:space="preserve">Constatar a existência de registro </t>
    </r>
    <r>
      <rPr>
        <b/>
        <sz val="12"/>
        <rFont val="Century Gothic"/>
        <family val="2"/>
      </rPr>
      <t>e entrevista</t>
    </r>
    <r>
      <rPr>
        <sz val="12"/>
        <rFont val="Century Gothic"/>
        <family val="2"/>
      </rPr>
      <t>,  de prática adubação verde (plantio de leguminosas e outras) e verificação física do manejo de plantas espontâneas (roçadas periódicas), com a manutenção da cobertura verde do solo.</t>
    </r>
  </si>
  <si>
    <t>Constatar a existência de registro e entrevista,  de prática de coberura morta.</t>
  </si>
  <si>
    <t>1.5.1</t>
  </si>
  <si>
    <t>Constatar a existência de registro (preenchido conforme o anexo 9) , para tomada de decisão do controle químico.</t>
  </si>
  <si>
    <t>1.5.2</t>
  </si>
  <si>
    <t>Constatar a existência de receituário agronômico para todos os agrotóxicos adquiridos. Os agrotóxicos utilizados deverão estar registrados para cultura no MAPA (conforme receituário agrônomico e/ou bula do produto) e cadastrados no IMA (Site: www.ima.mg.gov.br - clicar no link agrotóxico/cadastrado em Minas Gerais).</t>
  </si>
  <si>
    <t>1.5.3</t>
  </si>
  <si>
    <t>Não devem ser utilizados agrotóxicos proibidos pela Convenção de Estocolmo e pela Convenção de Roterdã.</t>
  </si>
  <si>
    <t>Verificar físicamente e nos registros a não utilização dos ingredientes ativos listados na Convenção de Estocolmo e pela Convenção de Roterdã (Lista1).</t>
  </si>
  <si>
    <t>1.5.4</t>
  </si>
  <si>
    <t>Anotar as aplicações de agrotóxicos por área, quantidade, data e aplicador.</t>
  </si>
  <si>
    <t>Constatar existência de anotações das aplicações discriminadas por área, quantidade, data e aplicador (preenchido conforme o anexo 11).</t>
  </si>
  <si>
    <t>1.5.5</t>
  </si>
  <si>
    <t>Os equipamentos de aplicação de agrotóxicos devem estar em condições adequadas de uso.</t>
  </si>
  <si>
    <t xml:space="preserve">Constatar a existência de registro, de manutenção ou revisão dos equipamentos. </t>
  </si>
  <si>
    <t>1.5.6</t>
  </si>
  <si>
    <t>A utilização de EPI é obrigatória nas aplicações de agrotóxicos e o mesmo deve estar em condições adequadas de uso.</t>
  </si>
  <si>
    <t>Constatar através de entrevista com o aplicador sobre uso de EPI e procedimentos adotados; Verificar visualmente se o EPI está em condições adequadas de uso; ou verificar o registro do recibo de entrega de EPI ao trabalhador.</t>
  </si>
  <si>
    <t>1.5.7</t>
  </si>
  <si>
    <r>
      <t>Observar se há sinalizações com placas ou bandeiras indicativas para os períodos de reentrada a</t>
    </r>
    <r>
      <rPr>
        <b/>
        <sz val="12"/>
        <color indexed="10"/>
        <rFont val="Century Gothic"/>
        <family val="2"/>
      </rPr>
      <t>pós aplicação de agrotoxicos na lavoura</t>
    </r>
    <r>
      <rPr>
        <sz val="12"/>
        <rFont val="Century Gothic"/>
        <family val="2"/>
      </rPr>
      <t xml:space="preserve"> , assim como em entrevista com trabalhadores e verificação de registros.</t>
    </r>
  </si>
  <si>
    <t>1.5.8</t>
  </si>
  <si>
    <t>Constatar a existência de registro e entrevista com trabalhadores.</t>
  </si>
  <si>
    <t>1.5.9</t>
  </si>
  <si>
    <t>Os agrotóxicos devem ser armazenados com segurança.</t>
  </si>
  <si>
    <t>1.5.10</t>
  </si>
  <si>
    <t>Analisar fatores que comprovem  a tríplice lavagem, inutilização das embalagens (perfurando o fundo das mesmas) e acondicionamento em local seguro, através de verificação visual e entrevista.
Admite-se que as embalagens ocupem o mesmo local dos agrotóxicos, devidamente separadas e identificadas.</t>
  </si>
  <si>
    <t>1.5.11</t>
  </si>
  <si>
    <t xml:space="preserve">Verificar o recibo de devolução das embalagens vazias emitido pela central e/ou postos de recebimento de embalagens vazias. </t>
  </si>
  <si>
    <t>1.5.12</t>
  </si>
  <si>
    <t>Constatar, visualmente e em registros , que há práticas de Manejo Integrado de Pragas e Doenças (preenchido conforme o anexo 9) em pelo menos 1 (um) talhão da propriedade.</t>
  </si>
  <si>
    <t>1.5.13</t>
  </si>
  <si>
    <t>O uso de agrotóxicos deve ser minimizado.</t>
  </si>
  <si>
    <r>
      <t>Verificar, nos registros , que são utilizadas práticas de manejo integrado de pragas e/ou práticas alternativas para controle de pragas, doenças e</t>
    </r>
    <r>
      <rPr>
        <b/>
        <sz val="12"/>
        <rFont val="Century Gothic"/>
        <family val="2"/>
      </rPr>
      <t xml:space="preserve"> plantas invasoras </t>
    </r>
    <r>
      <rPr>
        <sz val="12"/>
        <rFont val="Century Gothic"/>
        <family val="2"/>
      </rPr>
      <t xml:space="preserve"> (preenchido conforme anexo 9).</t>
    </r>
  </si>
  <si>
    <t>Irrigação</t>
  </si>
  <si>
    <t>1.6.1</t>
  </si>
  <si>
    <t>Deve haver outorga de água ou certidão de uso insignificante ou protocolo expedido pelo órgão ambiental.</t>
  </si>
  <si>
    <t>Verificar a existência de Outorga ou certidão de uso insignificante ou Declaração junto ao distrito de irrigação ou Protocolo, dentro do prazo de validade.</t>
  </si>
  <si>
    <t>1.6.2</t>
  </si>
  <si>
    <t>Verificação da existência de projeto de irrigação eficiente para a cultura; Verificação do equipamento de irrigação; Existencia de pelo menos um método de manejo (EX. estação meteorologica, tensiomentros, tanque classe A, entre outros).</t>
  </si>
  <si>
    <t>1.7.1</t>
  </si>
  <si>
    <t>Poda, desbrota e raleio.</t>
  </si>
  <si>
    <t>Constatar a existência de registro, por meio de entrevista (preenchido conforme o anexo 13), quanto às seguintes práticas: podas quando aplicável; tratamento dos ferimentos e regiões podadas com produtos recomendados; as brotações no porta-enxerto devem ser eliminadas de acordo com as recomendações técnicas e desinfecção das ferramentas.</t>
  </si>
  <si>
    <t>1.7.2</t>
  </si>
  <si>
    <t>Constar visualmente, por  entrevista e registro o destino adequado dos residuos da poda.</t>
  </si>
  <si>
    <t>1.8.1</t>
  </si>
  <si>
    <t>Comprovar visualmente ou através de registros e entrevista de que foram feitas manutenções e limpeza nas máquinas, nos equipamentos e nos utensílios.</t>
  </si>
  <si>
    <t>1.8.2</t>
  </si>
  <si>
    <t>Verificar se há a análise microbiológica anual da água utilizada, conforme PORTARIA Nº 2.914, DE 12 DE DEZEMBRO DE 2011 (ausentes ou igual a zero).</t>
  </si>
  <si>
    <t>1.8.3</t>
  </si>
  <si>
    <t>As instalações de beneficiamento e armazenamento devem ser higienizadas periodicamente.</t>
  </si>
  <si>
    <t>Verificar visualmente, por registros ou notas fiscais e entrevista. No caso de frutas que tem colheita continua o processo deve ser realizado no mínimo a cada 3 (três) meses; Constatar  ausência  de vetores, pragas e animais domésticos.</t>
  </si>
  <si>
    <t>1.8.4</t>
  </si>
  <si>
    <t>Os frutos devem ser adequadamente higienizados.</t>
  </si>
  <si>
    <t xml:space="preserve">Comprovar visualmente e através de registros a separação dos frutos coletados no solo e os colhidos na planta, até que tenha sido feito a higienização. Observar se o armazenamento das frutas ocorre em local coberto, protegido e que não permita a entrada de animais; </t>
  </si>
  <si>
    <t>1.8.5</t>
  </si>
  <si>
    <t>Os produtos utilizados na pós-colheita devem ser devidamente registrados.</t>
  </si>
  <si>
    <t>Comprovar por registros de compra a utilização de produtos pós-colheita para melhoria visual e da manutenção de qualidade das frutas. Constatar se os produtos são registrados conforme legislação vigente.</t>
  </si>
  <si>
    <t>1.8.6</t>
  </si>
  <si>
    <r>
      <t xml:space="preserve">Comprovar visualmente e por registros de que: as embalagens são resistentes ao empilhamento, transporte e armazenamento e se  embalagens novas estão separadas das embalagens usadas;   Obs: Utilizar para acondicionamento de banana, caixas novas e/ou caixas plásticas desinfestadas (apresentação do(s) laudo(s) de higienização e </t>
    </r>
    <r>
      <rPr>
        <b/>
        <sz val="12"/>
        <color indexed="10"/>
        <rFont val="Century Gothic"/>
        <family val="2"/>
      </rPr>
      <t>nota fiscal</t>
    </r>
    <r>
      <rPr>
        <sz val="12"/>
        <rFont val="Century Gothic"/>
        <family val="2"/>
      </rPr>
      <t xml:space="preserve">). </t>
    </r>
  </si>
  <si>
    <t>1.8.7</t>
  </si>
  <si>
    <t>Verificar a identificação nas frutas ou embalagens. As frutas são embaladas de forma que seja possível a sua rastreabilidade. (deixar esse tópico somente aqui) a Resolução de Diretoria Colegiada-RDC nº 259 de 20 de setembro de 2002 - Regulamento Técnico sobre Rotulagem de Alimentos Embalados da ANVISA (http://portal.anvisa.gov.br/legislacao#/visualizar/26993)</t>
  </si>
  <si>
    <t>1.8.8</t>
  </si>
  <si>
    <r>
      <rPr>
        <b/>
        <sz val="12"/>
        <color indexed="10"/>
        <rFont val="Century Gothic"/>
        <family val="2"/>
      </rPr>
      <t>Comprovar atraves entrevistas e registros de classificação seguindo as normativos do MAPA</t>
    </r>
    <r>
      <rPr>
        <sz val="12"/>
        <rFont val="Century Gothic"/>
        <family val="2"/>
      </rPr>
      <t xml:space="preserve"> (abacaxi, banana, kiwi, maça, pêra, uva), conforme link http://www.agricultura.gov.br/vegetal/qualidade-seguranca-alimentos-bebidas/alimentos/legislacao .  Para demais frutas, recomenda-se utilizar o Programa Brasileiro de Modernização da Horticultura ou outros mecanismos de classificação de frutas, conforme link http://www.hortibrasil.org.br/index.php/2016-06-02-10-49-06</t>
    </r>
  </si>
  <si>
    <t>1.8.9</t>
  </si>
  <si>
    <t>Câmaras frigoríficas, equipamentos e ambiente de trabalho devem ser devidamente higienizados.</t>
  </si>
  <si>
    <t>Comprovar por registros de compra e visualmente os procedimentos periódicos com relação a higienização de câmaras frigoríficas, equipamentos e ambiente de trabalho; Averiguar se são utilizados somente produtos recomendados e registrados conforme legislação vigente. Produto com registro na Anvisa.</t>
  </si>
  <si>
    <t>1.8.10</t>
  </si>
  <si>
    <t>Verificar os registros de treinamento (certificados,declaração de conclusão de curso). Vide orientações do item anterior.</t>
  </si>
  <si>
    <t>2</t>
  </si>
  <si>
    <t>Averiguar  no Caderno de Campo a existência de registro e serviços de colheita atualizado.</t>
  </si>
  <si>
    <t>Comprovar  a existência de registro de armazenamento e beneficiamento atualizado com data limite da ultima colheita.</t>
  </si>
  <si>
    <t>2.4</t>
  </si>
  <si>
    <t>Identificação visual e registros no Caderno de Campo dos lotes, permitindo a correlação com a sua origem.</t>
  </si>
  <si>
    <t>CAPACITAÇÃO</t>
  </si>
  <si>
    <t>Comprovar da existência de certificado ou declaração de conclusão  em um treinamento com tema Segurança no Trabalho. E que este tenha sido realizado por  pelo menos uma pessoa que trabalhe na propriedade.</t>
  </si>
  <si>
    <t>Os operadores de tratores devem ser treinados.</t>
  </si>
  <si>
    <t>Comprovar a existência de certificado de conclusão ou declaração de conclusão.</t>
  </si>
  <si>
    <t>3.3</t>
  </si>
  <si>
    <t>3.4</t>
  </si>
  <si>
    <t>3.5</t>
  </si>
  <si>
    <t>Os aplicadores de agrotóxicos devem ser treinados.</t>
  </si>
  <si>
    <t>Comprovar a existência de certificado de conclusão  ou declaração de conclusão.</t>
  </si>
  <si>
    <t>3.6</t>
  </si>
  <si>
    <t>Operadores de motosserra devem ser treinados.</t>
  </si>
  <si>
    <t xml:space="preserve">Comprovar a existência de certificado de conclusão ou lista de presença do treinamento ou declaração de conclusão. </t>
  </si>
  <si>
    <t>3.7</t>
  </si>
  <si>
    <t>Treinamento em manejo integrado de pragas e doenças.</t>
  </si>
  <si>
    <t>Comprovar a existência de certificado ou declaração de conclusão em um dos treinamentos: "Monitoramento de Pragas e Doenças" ou "Manejo Integrado de Pragas e Doenças" ou outro com grade similar realizado por pelo menos uma pessoa que trabalhe na propriedade. Salvo quando há a presença de um Engenheiro Agrônomo.</t>
  </si>
  <si>
    <t>O selo do Certifica Minas Frutas deve ser empregado nos produtos certificados e embalagens. A logomarca pode ser utilizada em placas, murais, outdoors e letreiros da propriedade certificada. Marcas institucionais deve mser aplicadas somente com autorização documental.</t>
  </si>
  <si>
    <t>Manejo da Parte Aérea</t>
  </si>
  <si>
    <t>Colheita e Pós-Colheita</t>
  </si>
  <si>
    <t>Rastreabilidade</t>
  </si>
  <si>
    <t>Capacitação</t>
  </si>
  <si>
    <t>Recomendações de calagem, gessagem e adubações de solo devem ser baseadas em análises laboratoriais.</t>
  </si>
  <si>
    <t xml:space="preserve">Constatar visualmente e por entrevista a existência de prática adubação verde.
</t>
  </si>
  <si>
    <t>Agrotóxicos adquiridos devem ter receituário agronômico, ser registrados para fruticultura (MAPA) e cadastrados (IMA).</t>
  </si>
  <si>
    <t>Constatar a existência de receituário agronômico para todos os agrotóxicos adquiridos. Os agrotóxicos utilizados deverão estar registrados para cultura no MAPA (conforme receituário agronômico e/ou bula do produto) e cadastrados no IMA (Site: www.ima.mg.gov.br - clicar no link agrotóxico/cadastrado em Minas Gerais).</t>
  </si>
  <si>
    <t>Verificar fisicamente e nos registros a não utilização dos ingredientes ativos listados na Convenção de Estocolmo e pela Convenção de Roterdã (Site: www.mma.gov..br/segurança-quimica/convencao-de-roterda.html. /  www.mma.gov.br/seguranca-quimica/convencao-de-estocolmo.html)</t>
  </si>
  <si>
    <t>Constatar a existência de registro de manutenção ou revisão dos equipamentos.</t>
  </si>
  <si>
    <t>Constatar, por meio de entrevista com o aplicador, sobre uso de EPI e os procedimentos adotados; verificar visualmente se o EPI está em condições adequadas de uso ou verificar o registro do recibo de entrega de EPI ao trabalhador.</t>
  </si>
  <si>
    <t>Observar se há sinalizações com placas ou bandeiras indicativas para os períodos de reentrada, assim como em entrevista com trabalhadores e verificação de registros.</t>
  </si>
  <si>
    <t>Constatar se há local coberto para uso exclusivo, com dimensões mínimas necessárias, piso pavimentado, com identificação, arejado, trancado, afastado de residências e fontes de água.</t>
  </si>
  <si>
    <t>As embalagens vazias de agrotóxicos devem  ser lavadas (tríplice lavagem), inutilizadas e armazenadas de forma adequada.</t>
  </si>
  <si>
    <t>Analisar fatores que comprovem a tríplice lavagem, a inutilização das embalagens (perfurando o fundo das mesmas) e o acondicionamento em local seguro, por meio de verificação visual e entrevista.                 Admite-se que as embalagens ocupem o mesmo local dos agrotóxicos, devidamente separadas e identificadas.</t>
  </si>
  <si>
    <t>As embalagens vazias de agrotóxicos devem ser devolvidas dentro do prazo legal, conforme Decreto Estadual nº 41.203/2000.</t>
  </si>
  <si>
    <t>Verificar o recibo de devolução das embalagens vazias emitido pela central e/ou postos de recebimento de embalagens vazias.</t>
  </si>
  <si>
    <t>Os períodos de reentrada após aplicação de agrotoxicos na lavoura devem ser obedecidos.</t>
  </si>
  <si>
    <t>Os períodos de carência após aplicação de agrotoxicos na lavoura devem ser obedecidos.</t>
  </si>
  <si>
    <t>Deve ser realizado o Manejo Integrado de Pragas e Doenças.</t>
  </si>
  <si>
    <t>Verificar a existência de outorga ou certidão de uso insignificante ou declaração junto ao distrito de irrigação ou protocolo, dentro do prazo de validade.</t>
  </si>
  <si>
    <t>Manejo de irrigação.</t>
  </si>
  <si>
    <t>Destinar adequadamente os resíduos da poda que ofereçam riscos fitossanitários.</t>
  </si>
  <si>
    <t>Constar, visualmente, e por entrevista o destino adequado dos resíduos da poda.</t>
  </si>
  <si>
    <t>Máquinas, utensílios e equipamentos a serem utilizados na colheita e pós-colheita devem ser feitas a limpeza e a manutenção periódica.</t>
  </si>
  <si>
    <t>Comprovar, visualmente e por meio de registros e entrevista, que foram feitas manutenções e limpeza nas máquinas, nos equipamentos e nos utensílios.</t>
  </si>
  <si>
    <t>A água utilizada nos processos de higienização no pós-colheita deve seguir os padrões minimos de contagem de coliformes fecais.</t>
  </si>
  <si>
    <t>Verificar se há a análise microbiológica anual da água utilizada, conforme Portaria nº 2.914, de 12 de dezembro de 2011 do Ministerio da Saúde.</t>
  </si>
  <si>
    <t>Verificar visualmente, por registros ou notas fiscais e entrevista. No caso de frutas que têm colheita contínua, o processo deve ser realizado periodicamente. Constatar ausência de vetores, pragas e animais domésticos.</t>
  </si>
  <si>
    <t>Comprovar, visualmente e por meio de registros, a separação dos frutos coletados no solo e os colhidos na planta até que tenha sido feita a higienização. Observar se o armazenamento dos frutos ocorre em local coberto, protegido e que não permita a entrada de animais.</t>
  </si>
  <si>
    <t>Os frutos devem ser devidamente acondicionados em caixas padronizadas.</t>
  </si>
  <si>
    <t>Verificar a identificação nas frutas ou embalagens. As frutas devem ser embaladas de forma que seja possível a sua rastreabilidade. Conforme determina a RDC nº 259, de 20 de setembro de 2002, - Regulamento Técnico sobre Rotulagem de Alimentos Embalados da ANVISA (http://portal.anvisa.gov.br/legislacao#/visualizar/26993).</t>
  </si>
  <si>
    <t>Recomenda-se a classificação dos frutos em consonância com as normas oficiais.</t>
  </si>
  <si>
    <t>Comprovar, por registros de compra e visualmente, os procedimentos periódicos em relação à higienização de câmaras frigoríficas, equipamentos e ambiente de trabalho. Averiguar se são utilizados somente produtos recomendados e registrados conforme legislação vigente. Produto com registro na Anvisa.</t>
  </si>
  <si>
    <t>Comprovar a existência de certificado de conclusão ou declaração de conclusão de curso.</t>
  </si>
  <si>
    <t>Registro atualizado de colheita.</t>
  </si>
  <si>
    <t>Registro atualizado de armazenamento e beneficiamento.</t>
  </si>
  <si>
    <t>Identificação dos frutos armazenados.</t>
  </si>
  <si>
    <t>Identificar visualmente ou por meio de registros  os lotes, permitindo a correlação com a sua origem.</t>
  </si>
  <si>
    <t>Treinamento em sistema de produção em fruticultura.</t>
  </si>
  <si>
    <t xml:space="preserve">Comprovar a existência de certificado de conclusão ou declaração de conclusão de curso. </t>
  </si>
  <si>
    <t>Comprovar a existência de certificado ou declaração de conclusão : "Monitoramento de Pragas e Doenças" ou "Manejo Integrado de Pragas e Doenças" ou outro com grade similar, realizado por, pelo menos, uma pessoa que trabalhe na propriedade, salvo quando há a presença de um Engenheiro Agrônomo.</t>
  </si>
  <si>
    <t>USO DA MARCA DE CONFORMIDADE</t>
  </si>
  <si>
    <t>Deve ser utilizada cobertura morta.</t>
  </si>
  <si>
    <t>Constatar visualmente e  por entrevista a existência de prática de cobertura morta, quando tecnicamente viável.</t>
  </si>
  <si>
    <t>Deve ser realizado o monitoramento de pragas e doenças.</t>
  </si>
  <si>
    <t>Constatar se há local coberto, para uso exclusivo, com dimensões mínimas necessárias, piso pavimentado, com identificação, arejado, trancado, afastado de residências e fontes de água. Vide Portaria IMA nº 1650/2016</t>
  </si>
  <si>
    <t>Verificar a existência de projeto de irrigação eficiente para a cultura . Verificar os equipamentos de irrigação e a existência de, pelo menos, um método ou ferramenta de manejo (estação meteorológica, tensiômetros, tanque Classe A, balanço hídrico, dentre outros).</t>
  </si>
  <si>
    <t>Comprovar através entrevistas e registros de classificação seguindo as normativos do MAPA, conforme link http://www.agricultura.gov.br/vegetal/qualidade-seguranca-alimentos-bebidas/alimentos/legislacao. Quando a fruta não estiver relacionada, recomenda-se utilizar o Programa Brasileiro de Modernização da Horticultura ou outros mecanismos de classificação de frutas, conforme link http://www.hortibrasil.org.br/index.php/2016-06-02-10-49-06</t>
  </si>
  <si>
    <t>Os operadores de roçadeiras manuais motorizadas devem ser treinados.</t>
  </si>
  <si>
    <t>Constatar a existência de laudo de recomendação técnica baseada em análises laboratoriais, datado, assinado por profissional habilitado e com seu respectivo número de registro junto ao CREA e a existência de registros  de que as aplicações de calcário e adubos são feitas por gleba ou talhão, produto utilizado, quantidades, datas, número de serviços e nome do responsável pela operação.</t>
  </si>
  <si>
    <t>Constatar a existência de laudo de recomendação técnica baseada em análises laboratoriais, datado, assinado por profissional habilitado e com seu respectivo número de registro junto ao CREA e a existência dos registros de que as aplicações de adubos são feitas por gleba ou talhão, produto utilizado, quantidades, datas, número de serviços e nome do responsável pela operação.</t>
  </si>
  <si>
    <r>
      <t xml:space="preserve">Constatar a existência do registro de amostragem  </t>
    </r>
    <r>
      <rPr>
        <sz val="10"/>
        <rFont val="Calibri"/>
        <family val="2"/>
        <scheme val="minor"/>
      </rPr>
      <t>para tomada de decisão do controle químico.</t>
    </r>
  </si>
  <si>
    <t>Constatar existência de anotações das aplicações discriminadas por área, quantidade, data e aplicador.</t>
  </si>
  <si>
    <r>
      <t xml:space="preserve">Constatar, visualmente e em registros , que há práticas de Manejo Integrado de Pragas e Doenças </t>
    </r>
    <r>
      <rPr>
        <sz val="10"/>
        <rFont val="Calibri"/>
        <family val="2"/>
        <scheme val="minor"/>
      </rPr>
      <t>em pelo menos 1 (um) talhão da propriedade.</t>
    </r>
  </si>
  <si>
    <t>Verificar nos registros, que são utilizadas práticas de manejo integrado de pragas e/ou práticas alternativas para controle de pragas, doenças e plantas daninhas.</t>
  </si>
  <si>
    <t>Constatar a existência de registro, por meio de entrevista, quanto às seguintes práticas: podas quando aplicável; tratamento dos ferimentos e regiões podadas com produtos recomendados; as brotações no porta-enxerto devem ser eliminadas de acordo com as recomendações técnicas e desinfecção das ferramentas.</t>
  </si>
  <si>
    <t>Comprovar, visualmente e por registros, que as embalagens são resistentes ao empilhamento, transporte e armazenamento e se embalagens novas estão separadas das embalagens usadas. Uso de caixas novas e/ou caixas plásticas desinfectadas com os respectivos laudo(s) de higienização e nota fiscal.</t>
  </si>
  <si>
    <t>Os frutos devem ser identificados de modo a permitir sua rastreabilidade.</t>
  </si>
  <si>
    <t>Averiguar  a existência de registro atualizado dos serviços de colheita.</t>
  </si>
  <si>
    <r>
      <t>Comprovar  a existência de registro de armazenamento e beneficiamento atualizado com data limite da última colheita</t>
    </r>
    <r>
      <rPr>
        <sz val="10"/>
        <rFont val="Calibri"/>
        <family val="2"/>
        <scheme val="minor"/>
      </rPr>
      <t>.</t>
    </r>
  </si>
  <si>
    <t>Constatar a existência de registro e entrevista, quanto às seguintes práticas de preservação: evitar a gradagem e o tráfego desnecessário de máquinas nos pomares; efetuar subsolagem quando for constatada tecnicamente a sua necessidade; manter a diversidade de espécies vegetais; cultivar e manejar espécies vegetais protetoras do solo; evitar a roçagem rente ao solo; e manejar a vegetação espontânea em ruas alternadas.</t>
  </si>
  <si>
    <t xml:space="preserve"> Análises foliares são recomendadas.</t>
  </si>
  <si>
    <t>Os trabalhadores devem ser treinados quanto ao manuseio, higiene das frutas na pós-colheita e treinamento de higiene pessoal. Apresentar documento de comprovação de formação de pelo menos um produtor rural ou trabalhador treinado.</t>
  </si>
  <si>
    <t xml:space="preserve">Treinamento em segurança no trabalho ou curso com grade similar. </t>
  </si>
  <si>
    <t xml:space="preserve">Comprovar a existência de certificado ou declaração de conclusão em um treinamento com o tema "Segurança no trabalho". E que este tenha sido realizado por,  pelo menos, uma pessoa que trabalha na propriedade.
</t>
  </si>
  <si>
    <t>Verificaçãp visual e resgistros do uso do selo.</t>
  </si>
  <si>
    <t xml:space="preserve">A marca e o selo do Programa Certifica Minas Frutas não devem ser usados quando perderem a condição de produto certificado, incluindo casos de suspensão ou cancelamento.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</si>
</sst>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36" x14ac:knownFonts="1">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9"/>
      <color indexed="81"/>
      <name val="Tahoma"/>
      <family val="2"/>
    </font>
    <font>
      <b/>
      <sz val="9"/>
      <color indexed="81"/>
      <name val="Tahoma"/>
      <family val="2"/>
    </font>
    <font>
      <sz val="10"/>
      <name val="Calibri"/>
      <family val="2"/>
      <scheme val="minor"/>
    </font>
    <font>
      <sz val="10"/>
      <color theme="0"/>
      <name val="Calibri"/>
      <family val="2"/>
      <scheme val="minor"/>
    </font>
    <font>
      <sz val="9"/>
      <color indexed="81"/>
      <name val="Segoe UI"/>
      <family val="2"/>
    </font>
    <font>
      <b/>
      <sz val="9"/>
      <color indexed="81"/>
      <name val="Segoe UI"/>
      <family val="2"/>
    </font>
    <font>
      <b/>
      <sz val="10"/>
      <name val="Calibri"/>
      <family val="2"/>
      <scheme val="minor"/>
    </font>
    <font>
      <b/>
      <vertAlign val="subscript"/>
      <sz val="10"/>
      <name val="Calibri"/>
      <family val="2"/>
      <scheme val="minor"/>
    </font>
    <font>
      <i/>
      <sz val="10"/>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0"/>
      <color indexed="8"/>
      <name val="Calibri"/>
      <family val="2"/>
      <scheme val="minor"/>
    </font>
    <font>
      <sz val="11"/>
      <color theme="1"/>
      <name val="Calibri"/>
      <family val="2"/>
      <scheme val="minor"/>
    </font>
    <font>
      <b/>
      <sz val="12"/>
      <color rgb="FFC00000"/>
      <name val="Calibri"/>
      <family val="2"/>
      <scheme val="minor"/>
    </font>
    <font>
      <sz val="11"/>
      <color rgb="FFFF0000"/>
      <name val="Calibri"/>
      <family val="2"/>
      <scheme val="minor"/>
    </font>
    <font>
      <b/>
      <i/>
      <sz val="14"/>
      <color theme="1"/>
      <name val="Calibri"/>
      <family val="2"/>
      <scheme val="minor"/>
    </font>
    <font>
      <b/>
      <i/>
      <u/>
      <sz val="14"/>
      <color theme="1"/>
      <name val="Calibri"/>
      <family val="2"/>
      <scheme val="minor"/>
    </font>
    <font>
      <sz val="11"/>
      <color rgb="FF000000"/>
      <name val="Calibri"/>
      <family val="2"/>
      <scheme val="minor"/>
    </font>
    <font>
      <b/>
      <sz val="11"/>
      <color rgb="FF000000"/>
      <name val="Calibri"/>
      <family val="2"/>
      <scheme val="minor"/>
    </font>
    <font>
      <b/>
      <i/>
      <u/>
      <sz val="14"/>
      <color rgb="FF000000"/>
      <name val="Calibri"/>
      <family val="2"/>
      <scheme val="minor"/>
    </font>
    <font>
      <u/>
      <sz val="11"/>
      <color theme="1"/>
      <name val="Calibri"/>
      <family val="2"/>
      <scheme val="minor"/>
    </font>
    <font>
      <sz val="11"/>
      <color rgb="FF000000"/>
      <name val="Symbol"/>
      <family val="1"/>
      <charset val="2"/>
    </font>
    <font>
      <sz val="7"/>
      <color rgb="FF000000"/>
      <name val="Times New Roman"/>
      <family val="1"/>
    </font>
    <font>
      <u/>
      <sz val="11"/>
      <color rgb="FF000000"/>
      <name val="Calibri"/>
      <family val="2"/>
      <scheme val="minor"/>
    </font>
    <font>
      <b/>
      <sz val="11"/>
      <color rgb="FFFF0000"/>
      <name val="Calibri"/>
      <family val="2"/>
      <scheme val="minor"/>
    </font>
    <font>
      <b/>
      <u/>
      <sz val="14"/>
      <color rgb="FF000000"/>
      <name val="Calibri"/>
      <family val="2"/>
      <scheme val="minor"/>
    </font>
    <font>
      <b/>
      <sz val="12"/>
      <name val="Century Gothic"/>
      <family val="2"/>
    </font>
    <font>
      <sz val="12"/>
      <name val="Century Gothic"/>
      <family val="2"/>
    </font>
    <font>
      <b/>
      <sz val="12"/>
      <color indexed="10"/>
      <name val="Century Gothic"/>
      <family val="2"/>
    </font>
    <font>
      <b/>
      <sz val="12"/>
      <color rgb="FFFF0000"/>
      <name val="Century Gothic"/>
      <family val="2"/>
    </font>
    <font>
      <b/>
      <sz val="9"/>
      <color theme="1"/>
      <name val="Calibri"/>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theme="0"/>
        <bgColor indexed="64"/>
      </patternFill>
    </fill>
    <fill>
      <patternFill patternType="solid">
        <fgColor indexed="9"/>
        <bgColor indexed="26"/>
      </patternFill>
    </fill>
    <fill>
      <patternFill patternType="solid">
        <fgColor indexed="10"/>
        <bgColor indexed="60"/>
      </patternFill>
    </fill>
    <fill>
      <patternFill patternType="solid">
        <fgColor indexed="13"/>
        <bgColor indexed="34"/>
      </patternFill>
    </fill>
    <fill>
      <patternFill patternType="solid">
        <fgColor rgb="FF008000"/>
        <bgColor indexed="21"/>
      </patternFill>
    </fill>
    <fill>
      <patternFill patternType="solid">
        <fgColor rgb="FFFF0000"/>
        <bgColor indexed="34"/>
      </patternFill>
    </fill>
    <fill>
      <patternFill patternType="solid">
        <fgColor rgb="FFFFFF00"/>
        <bgColor indexed="21"/>
      </patternFill>
    </fill>
    <fill>
      <patternFill patternType="solid">
        <fgColor rgb="FFFFFF00"/>
        <bgColor indexed="34"/>
      </patternFill>
    </fill>
    <fill>
      <patternFill patternType="solid">
        <fgColor rgb="FF008000"/>
        <bgColor indexed="34"/>
      </patternFill>
    </fill>
    <fill>
      <patternFill patternType="solid">
        <fgColor indexed="17"/>
        <bgColor indexed="21"/>
      </patternFill>
    </fill>
    <fill>
      <patternFill patternType="solid">
        <fgColor theme="0" tint="-0.249977111117893"/>
        <bgColor indexed="64"/>
      </patternFill>
    </fill>
    <fill>
      <patternFill patternType="solid">
        <fgColor theme="0" tint="-0.14999847407452621"/>
        <bgColor indexed="26"/>
      </patternFill>
    </fill>
    <fill>
      <patternFill patternType="solid">
        <fgColor theme="8" tint="0.59999389629810485"/>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s>
  <cellStyleXfs count="6">
    <xf numFmtId="0" fontId="0" fillId="0" borderId="0"/>
    <xf numFmtId="0" fontId="3" fillId="0" borderId="0" applyNumberForma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43" fontId="2" fillId="0" borderId="14" applyBorder="0">
      <alignment horizontal="left" vertical="center" wrapText="1"/>
      <protection locked="0"/>
    </xf>
    <xf numFmtId="43" fontId="2" fillId="0" borderId="14" applyBorder="0">
      <alignment horizontal="left" vertical="center" wrapText="1"/>
      <protection locked="0"/>
    </xf>
  </cellStyleXfs>
  <cellXfs count="231">
    <xf numFmtId="0" fontId="0" fillId="0" borderId="0" xfId="0"/>
    <xf numFmtId="0" fontId="1" fillId="0" borderId="5"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0" xfId="0" applyFont="1" applyAlignment="1"/>
    <xf numFmtId="0" fontId="1" fillId="0" borderId="0" xfId="0" applyFont="1" applyProtection="1">
      <protection locked="0"/>
    </xf>
    <xf numFmtId="0" fontId="1" fillId="0" borderId="0" xfId="0" applyFont="1" applyAlignment="1" applyProtection="1">
      <alignment horizontal="center" vertical="center"/>
      <protection locked="0"/>
    </xf>
    <xf numFmtId="164" fontId="1" fillId="0" borderId="0" xfId="0" applyNumberFormat="1" applyFont="1" applyProtection="1">
      <protection locked="0"/>
    </xf>
    <xf numFmtId="49" fontId="10" fillId="2" borderId="5" xfId="0" applyNumberFormat="1" applyFont="1" applyFill="1" applyBorder="1" applyAlignment="1" applyProtection="1">
      <alignment horizontal="center" vertical="center" wrapText="1"/>
      <protection locked="0"/>
    </xf>
    <xf numFmtId="164" fontId="1" fillId="0" borderId="0" xfId="0" applyNumberFormat="1" applyFont="1" applyAlignment="1" applyProtection="1">
      <alignment horizontal="center" vertical="center"/>
      <protection locked="0"/>
    </xf>
    <xf numFmtId="164" fontId="2" fillId="0" borderId="0" xfId="0" applyNumberFormat="1" applyFont="1" applyAlignment="1" applyProtection="1">
      <alignment horizontal="center" vertical="center"/>
      <protection locked="0"/>
    </xf>
    <xf numFmtId="0" fontId="2" fillId="0" borderId="16" xfId="0" applyFont="1" applyBorder="1" applyAlignment="1" applyProtection="1">
      <alignment horizontal="left" vertical="top" wrapText="1"/>
      <protection locked="0"/>
    </xf>
    <xf numFmtId="0" fontId="10" fillId="7" borderId="20" xfId="0" applyFont="1" applyFill="1" applyBorder="1" applyAlignment="1" applyProtection="1">
      <alignment horizontal="center" vertical="center"/>
    </xf>
    <xf numFmtId="0" fontId="10" fillId="6" borderId="14" xfId="0" applyFont="1" applyFill="1" applyBorder="1" applyAlignment="1" applyProtection="1">
      <alignment horizontal="center" vertical="center"/>
    </xf>
    <xf numFmtId="0" fontId="10" fillId="8" borderId="14" xfId="0" applyFont="1" applyFill="1" applyBorder="1" applyAlignment="1" applyProtection="1">
      <alignment horizontal="center" vertical="center"/>
    </xf>
    <xf numFmtId="0" fontId="10" fillId="6" borderId="11"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49" fontId="2" fillId="0" borderId="17" xfId="0" applyNumberFormat="1" applyFont="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xf>
    <xf numFmtId="0" fontId="10" fillId="3" borderId="6" xfId="0" applyFont="1" applyFill="1" applyBorder="1" applyAlignment="1" applyProtection="1">
      <alignment horizontal="center" vertical="center" shrinkToFit="1"/>
    </xf>
    <xf numFmtId="49" fontId="10" fillId="16" borderId="5" xfId="0" applyNumberFormat="1" applyFont="1" applyFill="1" applyBorder="1" applyAlignment="1" applyProtection="1">
      <alignment horizontal="center" vertical="center" wrapText="1"/>
    </xf>
    <xf numFmtId="49" fontId="10" fillId="16" borderId="3" xfId="0" applyNumberFormat="1" applyFont="1" applyFill="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2" fillId="0" borderId="5" xfId="0" applyFont="1" applyFill="1" applyBorder="1" applyAlignment="1" applyProtection="1">
      <alignment horizontal="center" vertical="center" wrapText="1" shrinkToFit="1"/>
    </xf>
    <xf numFmtId="0" fontId="6" fillId="0" borderId="5" xfId="0" applyFont="1" applyBorder="1" applyAlignment="1" applyProtection="1">
      <alignment horizontal="center" vertical="center" wrapText="1"/>
    </xf>
    <xf numFmtId="0" fontId="2" fillId="0" borderId="6" xfId="0" applyFont="1" applyFill="1" applyBorder="1" applyAlignment="1" applyProtection="1">
      <alignment horizontal="center" vertical="center" wrapText="1" shrinkToFit="1"/>
    </xf>
    <xf numFmtId="49" fontId="10" fillId="16" borderId="6" xfId="0" applyNumberFormat="1" applyFont="1" applyFill="1" applyBorder="1" applyAlignment="1" applyProtection="1">
      <alignment horizontal="center" vertical="center" wrapText="1"/>
    </xf>
    <xf numFmtId="49" fontId="10" fillId="16" borderId="4" xfId="0" applyNumberFormat="1" applyFont="1" applyFill="1" applyBorder="1" applyAlignment="1" applyProtection="1">
      <alignment horizontal="center" vertical="center" wrapText="1"/>
    </xf>
    <xf numFmtId="49" fontId="10" fillId="2" borderId="5" xfId="0" applyNumberFormat="1"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49" fontId="6" fillId="0" borderId="5" xfId="0" applyNumberFormat="1" applyFont="1" applyFill="1" applyBorder="1" applyAlignment="1" applyProtection="1">
      <alignment horizontal="center" vertical="center" wrapText="1"/>
    </xf>
    <xf numFmtId="49" fontId="6" fillId="0" borderId="10" xfId="0" applyNumberFormat="1" applyFont="1" applyFill="1" applyBorder="1" applyAlignment="1" applyProtection="1">
      <alignment horizontal="center" vertical="center" wrapText="1"/>
    </xf>
    <xf numFmtId="49" fontId="6" fillId="5" borderId="5" xfId="0" applyNumberFormat="1" applyFont="1" applyFill="1" applyBorder="1" applyAlignment="1" applyProtection="1">
      <alignment horizontal="center" vertical="center" wrapText="1"/>
    </xf>
    <xf numFmtId="49" fontId="10" fillId="16" borderId="13" xfId="0" applyNumberFormat="1" applyFont="1" applyFill="1" applyBorder="1" applyAlignment="1" applyProtection="1">
      <alignment horizontal="center" vertical="center" wrapText="1"/>
    </xf>
    <xf numFmtId="0" fontId="6" fillId="6" borderId="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49" fontId="6" fillId="6" borderId="10" xfId="0" applyNumberFormat="1" applyFont="1" applyFill="1" applyBorder="1" applyAlignment="1" applyProtection="1">
      <alignment horizontal="center" vertical="center" wrapText="1"/>
    </xf>
    <xf numFmtId="49" fontId="6" fillId="6" borderId="5" xfId="0" applyNumberFormat="1"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shrinkToFit="1"/>
    </xf>
    <xf numFmtId="0" fontId="1" fillId="2" borderId="13" xfId="0" applyFont="1" applyFill="1" applyBorder="1" applyAlignment="1" applyProtection="1">
      <alignment horizontal="center" vertical="center"/>
    </xf>
    <xf numFmtId="0" fontId="2" fillId="0" borderId="15" xfId="0" applyFont="1" applyFill="1" applyBorder="1" applyAlignment="1" applyProtection="1">
      <alignment horizontal="center" vertical="center" wrapText="1" shrinkToFit="1"/>
    </xf>
    <xf numFmtId="49" fontId="10" fillId="14" borderId="14" xfId="0" applyNumberFormat="1" applyFont="1" applyFill="1" applyBorder="1" applyAlignment="1" applyProtection="1">
      <alignment horizontal="center" vertical="center" wrapText="1"/>
    </xf>
    <xf numFmtId="49" fontId="10" fillId="7" borderId="10" xfId="0" applyNumberFormat="1" applyFont="1" applyFill="1" applyBorder="1" applyAlignment="1" applyProtection="1">
      <alignment horizontal="center" vertical="center" wrapText="1"/>
    </xf>
    <xf numFmtId="49" fontId="10" fillId="8" borderId="5" xfId="0" applyNumberFormat="1" applyFont="1" applyFill="1" applyBorder="1" applyAlignment="1" applyProtection="1">
      <alignment horizontal="center" vertical="center" wrapText="1"/>
    </xf>
    <xf numFmtId="49" fontId="10" fillId="8" borderId="10" xfId="0" applyNumberFormat="1" applyFont="1" applyFill="1" applyBorder="1" applyAlignment="1" applyProtection="1">
      <alignment horizontal="center" vertical="center" wrapText="1"/>
    </xf>
    <xf numFmtId="49" fontId="10" fillId="7" borderId="5" xfId="0" applyNumberFormat="1" applyFont="1" applyFill="1" applyBorder="1" applyAlignment="1" applyProtection="1">
      <alignment horizontal="center" vertical="center" wrapText="1"/>
    </xf>
    <xf numFmtId="49" fontId="10" fillId="9" borderId="5" xfId="0" applyNumberFormat="1" applyFont="1" applyFill="1" applyBorder="1" applyAlignment="1" applyProtection="1">
      <alignment horizontal="center" vertical="center" wrapText="1"/>
    </xf>
    <xf numFmtId="49" fontId="10" fillId="10" borderId="5" xfId="0" applyNumberFormat="1" applyFont="1" applyFill="1" applyBorder="1" applyAlignment="1" applyProtection="1">
      <alignment horizontal="center" vertical="center" wrapText="1"/>
    </xf>
    <xf numFmtId="49" fontId="10" fillId="11" borderId="5" xfId="0" applyNumberFormat="1" applyFont="1" applyFill="1" applyBorder="1" applyAlignment="1" applyProtection="1">
      <alignment horizontal="center" vertical="center" wrapText="1"/>
    </xf>
    <xf numFmtId="49" fontId="10" fillId="12" borderId="5" xfId="0" applyNumberFormat="1" applyFont="1" applyFill="1" applyBorder="1" applyAlignment="1" applyProtection="1">
      <alignment horizontal="center" vertical="center" wrapText="1"/>
    </xf>
    <xf numFmtId="0" fontId="10" fillId="4" borderId="5" xfId="0" applyFont="1" applyFill="1" applyBorder="1" applyAlignment="1" applyProtection="1">
      <alignment horizontal="center" vertical="center"/>
    </xf>
    <xf numFmtId="49" fontId="10" fillId="13" borderId="5" xfId="0" applyNumberFormat="1" applyFont="1" applyFill="1" applyBorder="1" applyAlignment="1" applyProtection="1">
      <alignment horizontal="center" vertical="center" wrapText="1"/>
    </xf>
    <xf numFmtId="0" fontId="2" fillId="0" borderId="0" xfId="0" applyFont="1" applyProtection="1">
      <protection locked="0"/>
    </xf>
    <xf numFmtId="0" fontId="20" fillId="0" borderId="0" xfId="0" applyFont="1" applyAlignment="1">
      <alignment horizontal="center" vertical="center"/>
    </xf>
    <xf numFmtId="0" fontId="21" fillId="0" borderId="0" xfId="0" applyFont="1" applyAlignment="1">
      <alignment vertical="center"/>
    </xf>
    <xf numFmtId="0" fontId="0" fillId="0" borderId="0" xfId="0" applyAlignment="1">
      <alignment vertical="center"/>
    </xf>
    <xf numFmtId="0" fontId="0" fillId="0" borderId="0" xfId="0" applyAlignment="1">
      <alignment horizontal="justify" vertical="center"/>
    </xf>
    <xf numFmtId="0" fontId="22" fillId="0" borderId="0" xfId="0" applyFont="1" applyAlignment="1">
      <alignment horizontal="justify" vertical="center"/>
    </xf>
    <xf numFmtId="0" fontId="24" fillId="0" borderId="0" xfId="0" applyFont="1" applyAlignment="1">
      <alignment vertical="center"/>
    </xf>
    <xf numFmtId="0" fontId="24" fillId="0" borderId="0" xfId="0" applyFont="1" applyAlignment="1">
      <alignment horizontal="justify" vertical="center"/>
    </xf>
    <xf numFmtId="0" fontId="3" fillId="0" borderId="0" xfId="1" applyAlignment="1">
      <alignment horizontal="justify" vertical="center"/>
    </xf>
    <xf numFmtId="0" fontId="23" fillId="0" borderId="0" xfId="0" applyFont="1" applyAlignment="1">
      <alignment vertical="center"/>
    </xf>
    <xf numFmtId="0" fontId="21" fillId="0" borderId="0" xfId="0" applyFont="1" applyAlignment="1">
      <alignment horizontal="center" vertical="center"/>
    </xf>
    <xf numFmtId="0" fontId="25" fillId="0" borderId="0" xfId="0" applyFont="1" applyAlignment="1">
      <alignment vertical="center"/>
    </xf>
    <xf numFmtId="0" fontId="26" fillId="0" borderId="0" xfId="0" applyFont="1" applyAlignment="1">
      <alignment horizontal="left" vertical="center" indent="5"/>
    </xf>
    <xf numFmtId="0" fontId="22" fillId="0" borderId="0" xfId="0" applyFont="1" applyAlignment="1">
      <alignment horizontal="left" vertical="center" indent="5"/>
    </xf>
    <xf numFmtId="0" fontId="0" fillId="0" borderId="0" xfId="0" applyAlignment="1">
      <alignment horizontal="left" vertical="center" indent="5"/>
    </xf>
    <xf numFmtId="0" fontId="19" fillId="0" borderId="0" xfId="0" applyFont="1" applyAlignment="1">
      <alignment horizontal="left" vertical="center" indent="5"/>
    </xf>
    <xf numFmtId="0" fontId="22" fillId="0" borderId="0" xfId="0" applyFont="1" applyAlignment="1">
      <alignment vertical="center"/>
    </xf>
    <xf numFmtId="0" fontId="13" fillId="0" borderId="0" xfId="0" applyFont="1" applyAlignment="1">
      <alignment vertical="center"/>
    </xf>
    <xf numFmtId="0" fontId="28" fillId="0" borderId="0" xfId="0" applyFont="1" applyAlignment="1">
      <alignment vertical="center"/>
    </xf>
    <xf numFmtId="0" fontId="23" fillId="0" borderId="0" xfId="0" applyFont="1" applyAlignment="1">
      <alignment horizontal="justify" vertical="center"/>
    </xf>
    <xf numFmtId="0" fontId="24" fillId="0" borderId="0" xfId="0" applyFont="1" applyAlignment="1">
      <alignment horizontal="center" vertical="center"/>
    </xf>
    <xf numFmtId="0" fontId="23" fillId="0" borderId="0" xfId="0" applyFont="1" applyAlignment="1">
      <alignment horizontal="left" vertical="center" indent="5"/>
    </xf>
    <xf numFmtId="0" fontId="30" fillId="0" borderId="0" xfId="0" applyFont="1" applyAlignment="1">
      <alignment horizontal="center" vertical="center"/>
    </xf>
    <xf numFmtId="0" fontId="29" fillId="0" borderId="0" xfId="0" applyFont="1" applyAlignment="1">
      <alignment horizontal="justify" vertical="center"/>
    </xf>
    <xf numFmtId="0" fontId="6" fillId="0" borderId="15" xfId="0" applyFont="1" applyBorder="1" applyAlignment="1">
      <alignment vertical="center" wrapText="1"/>
    </xf>
    <xf numFmtId="49" fontId="6" fillId="7" borderId="15" xfId="0" applyNumberFormat="1" applyFont="1" applyFill="1" applyBorder="1" applyAlignment="1" applyProtection="1">
      <alignment horizontal="center" vertical="center" wrapText="1"/>
    </xf>
    <xf numFmtId="49" fontId="6" fillId="8" borderId="15" xfId="0" applyNumberFormat="1" applyFont="1" applyFill="1" applyBorder="1" applyAlignment="1" applyProtection="1">
      <alignment horizontal="center" vertical="center" wrapText="1"/>
    </xf>
    <xf numFmtId="49" fontId="6" fillId="9" borderId="15" xfId="0" applyNumberFormat="1" applyFont="1" applyFill="1" applyBorder="1" applyAlignment="1" applyProtection="1">
      <alignment horizontal="center" vertical="center" wrapText="1"/>
    </xf>
    <xf numFmtId="49" fontId="6" fillId="10" borderId="15" xfId="0" applyNumberFormat="1" applyFont="1" applyFill="1" applyBorder="1" applyAlignment="1" applyProtection="1">
      <alignment horizontal="center" vertical="center" wrapText="1"/>
    </xf>
    <xf numFmtId="49" fontId="6" fillId="14" borderId="15" xfId="0" applyNumberFormat="1" applyFont="1" applyFill="1" applyBorder="1" applyAlignment="1" applyProtection="1">
      <alignment horizontal="center" vertical="center" wrapText="1"/>
    </xf>
    <xf numFmtId="49" fontId="6" fillId="11" borderId="15" xfId="0" applyNumberFormat="1" applyFont="1" applyFill="1" applyBorder="1" applyAlignment="1" applyProtection="1">
      <alignment horizontal="center" vertical="center" wrapText="1"/>
    </xf>
    <xf numFmtId="0" fontId="16" fillId="0" borderId="15" xfId="0" applyFont="1" applyBorder="1" applyAlignment="1">
      <alignment vertical="center" wrapText="1"/>
    </xf>
    <xf numFmtId="49" fontId="6" fillId="13" borderId="15" xfId="0" applyNumberFormat="1" applyFont="1" applyFill="1" applyBorder="1" applyAlignment="1" applyProtection="1">
      <alignment horizontal="center" vertical="center" wrapText="1"/>
    </xf>
    <xf numFmtId="49" fontId="6" fillId="12" borderId="15" xfId="0" applyNumberFormat="1" applyFont="1" applyFill="1" applyBorder="1" applyAlignment="1" applyProtection="1">
      <alignment horizontal="center" vertical="center" wrapText="1"/>
    </xf>
    <xf numFmtId="0" fontId="6" fillId="4" borderId="15" xfId="0" applyFont="1" applyFill="1" applyBorder="1" applyAlignment="1">
      <alignment horizontal="center" vertical="center"/>
    </xf>
    <xf numFmtId="0" fontId="7" fillId="0" borderId="13" xfId="0" applyFont="1" applyFill="1" applyBorder="1" applyAlignment="1" applyProtection="1">
      <alignment horizontal="center" vertical="center" wrapText="1" shrinkToFit="1"/>
    </xf>
    <xf numFmtId="49" fontId="10" fillId="13" borderId="15" xfId="0" applyNumberFormat="1" applyFont="1" applyFill="1" applyBorder="1" applyAlignment="1" applyProtection="1">
      <alignment horizontal="center" vertical="center" wrapText="1"/>
    </xf>
    <xf numFmtId="0" fontId="32" fillId="0" borderId="15" xfId="0" applyFont="1" applyBorder="1" applyAlignment="1">
      <alignment horizontal="center" vertical="center" wrapText="1"/>
    </xf>
    <xf numFmtId="49" fontId="31" fillId="0" borderId="15" xfId="0" applyNumberFormat="1" applyFont="1" applyFill="1" applyBorder="1" applyAlignment="1" applyProtection="1">
      <alignment horizontal="center" vertical="center" wrapText="1"/>
    </xf>
    <xf numFmtId="0" fontId="32" fillId="0" borderId="15" xfId="0" applyFont="1" applyFill="1" applyBorder="1" applyAlignment="1">
      <alignment horizontal="center" vertical="center" wrapText="1"/>
    </xf>
    <xf numFmtId="49" fontId="31" fillId="2" borderId="15" xfId="0" applyNumberFormat="1" applyFont="1" applyFill="1" applyBorder="1" applyAlignment="1" applyProtection="1">
      <alignment horizontal="center" vertical="center" wrapText="1"/>
    </xf>
    <xf numFmtId="0" fontId="32" fillId="0" borderId="15" xfId="0" applyFont="1" applyFill="1" applyBorder="1" applyAlignment="1">
      <alignment horizontal="center" vertical="top" wrapText="1"/>
    </xf>
    <xf numFmtId="0" fontId="32" fillId="0" borderId="15" xfId="0" applyFont="1" applyBorder="1" applyAlignment="1">
      <alignment horizontal="center" vertical="top" wrapText="1"/>
    </xf>
    <xf numFmtId="0" fontId="34" fillId="0" borderId="13" xfId="0" applyFont="1" applyBorder="1" applyAlignment="1">
      <alignment horizontal="center" vertical="center" wrapText="1"/>
    </xf>
    <xf numFmtId="49" fontId="31" fillId="16" borderId="13" xfId="0" applyNumberFormat="1" applyFont="1" applyFill="1" applyBorder="1" applyAlignment="1" applyProtection="1">
      <alignment horizontal="center" vertical="center" wrapText="1"/>
    </xf>
    <xf numFmtId="49" fontId="32" fillId="16" borderId="13" xfId="0" applyNumberFormat="1" applyFont="1" applyFill="1" applyBorder="1" applyAlignment="1" applyProtection="1">
      <alignment horizontal="center" vertical="center" wrapText="1"/>
    </xf>
    <xf numFmtId="0" fontId="31" fillId="2" borderId="13" xfId="0" applyFont="1" applyFill="1" applyBorder="1" applyAlignment="1">
      <alignment horizontal="center" vertical="center"/>
    </xf>
    <xf numFmtId="0" fontId="10" fillId="4" borderId="15" xfId="0" applyFont="1" applyFill="1" applyBorder="1" applyAlignment="1" applyProtection="1">
      <alignment horizontal="center" vertical="center"/>
    </xf>
    <xf numFmtId="0" fontId="7" fillId="0" borderId="15" xfId="0" applyFont="1" applyFill="1" applyBorder="1" applyAlignment="1" applyProtection="1">
      <alignment horizontal="center" vertical="center" wrapText="1" shrinkToFit="1"/>
    </xf>
    <xf numFmtId="0" fontId="2" fillId="0" borderId="18" xfId="0" applyFont="1" applyBorder="1" applyAlignment="1" applyProtection="1">
      <alignment horizontal="left" vertical="top" wrapText="1"/>
      <protection locked="0"/>
    </xf>
    <xf numFmtId="0" fontId="1" fillId="0" borderId="0" xfId="0" applyFont="1" applyAlignment="1" applyProtection="1">
      <protection locked="0"/>
    </xf>
    <xf numFmtId="0" fontId="2" fillId="0" borderId="9" xfId="0" applyFont="1" applyFill="1" applyBorder="1" applyAlignment="1" applyProtection="1">
      <alignment vertical="top" wrapText="1"/>
      <protection locked="0"/>
    </xf>
    <xf numFmtId="0" fontId="2" fillId="0" borderId="18"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19" xfId="0" applyFont="1" applyBorder="1" applyAlignment="1" applyProtection="1">
      <alignment horizontal="left" vertical="top"/>
      <protection locked="0"/>
    </xf>
    <xf numFmtId="0" fontId="2" fillId="0" borderId="18" xfId="0" applyFont="1" applyFill="1" applyBorder="1" applyAlignment="1" applyProtection="1">
      <alignment horizontal="left" vertical="center" wrapText="1"/>
      <protection locked="0"/>
    </xf>
    <xf numFmtId="0" fontId="35" fillId="0" borderId="16" xfId="0" applyFont="1" applyBorder="1" applyAlignment="1" applyProtection="1">
      <alignment horizontal="left" vertical="top"/>
      <protection locked="0"/>
    </xf>
    <xf numFmtId="0" fontId="35" fillId="0" borderId="15" xfId="0" applyFont="1" applyBorder="1" applyAlignment="1" applyProtection="1">
      <alignment horizontal="left" vertical="top"/>
      <protection locked="0"/>
    </xf>
    <xf numFmtId="0" fontId="2" fillId="0" borderId="16" xfId="0" applyFont="1" applyFill="1" applyBorder="1" applyAlignment="1" applyProtection="1">
      <alignment horizontal="left" vertical="center" wrapText="1"/>
      <protection locked="0"/>
    </xf>
    <xf numFmtId="0" fontId="2" fillId="0" borderId="10" xfId="0" applyFont="1" applyFill="1" applyBorder="1" applyAlignment="1" applyProtection="1">
      <alignment vertical="top" wrapText="1"/>
      <protection locked="0"/>
    </xf>
    <xf numFmtId="0" fontId="2" fillId="0" borderId="18" xfId="0" applyFont="1" applyBorder="1" applyAlignment="1" applyProtection="1">
      <alignment horizontal="left" vertical="center"/>
      <protection locked="0"/>
    </xf>
    <xf numFmtId="0" fontId="2" fillId="0" borderId="9" xfId="0" applyFont="1" applyBorder="1" applyAlignment="1" applyProtection="1">
      <alignment horizontal="left" vertical="top"/>
      <protection locked="0"/>
    </xf>
    <xf numFmtId="0" fontId="2" fillId="0" borderId="17"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17" xfId="0" applyFont="1" applyBorder="1" applyAlignment="1" applyProtection="1">
      <alignment horizontal="left" vertical="top"/>
      <protection locked="0"/>
    </xf>
    <xf numFmtId="0" fontId="35" fillId="0" borderId="18" xfId="0" applyFont="1" applyBorder="1" applyAlignment="1" applyProtection="1">
      <alignment horizontal="left" vertical="top"/>
      <protection locked="0"/>
    </xf>
    <xf numFmtId="0" fontId="35" fillId="0" borderId="17" xfId="0" applyFont="1" applyBorder="1" applyAlignment="1" applyProtection="1">
      <alignment horizontal="left" vertical="center"/>
      <protection locked="0"/>
    </xf>
    <xf numFmtId="0" fontId="35" fillId="0" borderId="0" xfId="0" applyFont="1" applyBorder="1" applyAlignment="1" applyProtection="1">
      <alignment horizontal="left" vertical="top"/>
      <protection locked="0"/>
    </xf>
    <xf numFmtId="0" fontId="35" fillId="0" borderId="13" xfId="0" applyFont="1" applyBorder="1" applyAlignment="1" applyProtection="1">
      <alignment horizontal="left" vertical="top" shrinkToFit="1"/>
      <protection locked="0"/>
    </xf>
    <xf numFmtId="0" fontId="2" fillId="0" borderId="9" xfId="0" applyFont="1" applyBorder="1" applyAlignment="1" applyProtection="1">
      <alignment horizontal="left" vertical="top" shrinkToFit="1"/>
      <protection locked="0"/>
    </xf>
    <xf numFmtId="0" fontId="2" fillId="0" borderId="10" xfId="0" applyFont="1" applyBorder="1" applyAlignment="1" applyProtection="1">
      <alignment horizontal="left" vertical="top"/>
      <protection locked="0"/>
    </xf>
    <xf numFmtId="0" fontId="2" fillId="0" borderId="11" xfId="0" applyFont="1" applyFill="1" applyBorder="1" applyAlignment="1" applyProtection="1">
      <alignment horizontal="center" vertical="center" wrapText="1" shrinkToFit="1"/>
    </xf>
    <xf numFmtId="0" fontId="6" fillId="0" borderId="16" xfId="0" applyFont="1" applyBorder="1" applyAlignment="1">
      <alignment horizontal="center" vertical="center" wrapText="1"/>
    </xf>
    <xf numFmtId="0" fontId="1" fillId="0" borderId="16" xfId="0" applyFont="1" applyFill="1" applyBorder="1" applyAlignment="1" applyProtection="1">
      <alignment horizontal="center" vertical="center"/>
      <protection locked="0"/>
    </xf>
    <xf numFmtId="0" fontId="6" fillId="0" borderId="10" xfId="0" applyFont="1" applyBorder="1" applyAlignment="1">
      <alignment horizontal="center" vertical="center" wrapText="1"/>
    </xf>
    <xf numFmtId="0" fontId="6" fillId="0" borderId="10" xfId="0" applyFont="1" applyFill="1" applyBorder="1" applyAlignment="1" applyProtection="1">
      <alignment horizontal="center" vertical="center" wrapText="1" shrinkToFit="1"/>
      <protection locked="0"/>
    </xf>
    <xf numFmtId="0" fontId="10" fillId="4" borderId="16" xfId="0" applyFont="1" applyFill="1" applyBorder="1" applyAlignment="1" applyProtection="1">
      <alignment horizontal="center" vertical="center"/>
    </xf>
    <xf numFmtId="0" fontId="10" fillId="4" borderId="10" xfId="0" applyFont="1" applyFill="1" applyBorder="1" applyAlignment="1" applyProtection="1">
      <alignment horizontal="center" vertical="center"/>
    </xf>
    <xf numFmtId="0" fontId="7" fillId="0" borderId="16" xfId="0" applyFont="1" applyFill="1" applyBorder="1" applyAlignment="1" applyProtection="1">
      <alignment horizontal="center" vertical="center" wrapText="1" shrinkToFit="1"/>
      <protection locked="0"/>
    </xf>
    <xf numFmtId="49" fontId="10" fillId="16" borderId="9" xfId="0" applyNumberFormat="1" applyFont="1" applyFill="1" applyBorder="1" applyAlignment="1" applyProtection="1">
      <alignment horizontal="center" vertical="center" wrapText="1"/>
    </xf>
    <xf numFmtId="0" fontId="6" fillId="0" borderId="16" xfId="0" applyFont="1" applyFill="1" applyBorder="1" applyAlignment="1">
      <alignment horizontal="center" vertical="center" wrapText="1"/>
    </xf>
    <xf numFmtId="0" fontId="6" fillId="0" borderId="16" xfId="0" applyFont="1" applyFill="1" applyBorder="1" applyAlignment="1" applyProtection="1">
      <alignment horizontal="center" vertical="center" wrapText="1" shrinkToFit="1"/>
      <protection locked="0"/>
    </xf>
    <xf numFmtId="0" fontId="6" fillId="0" borderId="17" xfId="0" applyFont="1" applyBorder="1" applyAlignment="1">
      <alignment horizontal="center" vertical="center" wrapText="1"/>
    </xf>
    <xf numFmtId="0" fontId="6" fillId="0" borderId="17" xfId="0" applyFont="1" applyFill="1" applyBorder="1" applyAlignment="1" applyProtection="1">
      <alignment horizontal="center" vertical="center" wrapText="1" shrinkToFit="1"/>
      <protection locked="0"/>
    </xf>
    <xf numFmtId="0" fontId="6" fillId="0" borderId="16" xfId="0" applyFont="1" applyBorder="1" applyAlignment="1">
      <alignment horizontal="center" vertical="top" wrapText="1"/>
    </xf>
    <xf numFmtId="0" fontId="6" fillId="0" borderId="17" xfId="0" applyFont="1" applyBorder="1" applyAlignment="1">
      <alignment horizontal="right" vertical="center" wrapText="1"/>
    </xf>
    <xf numFmtId="0" fontId="2" fillId="0" borderId="7" xfId="0" applyFont="1" applyFill="1" applyBorder="1" applyAlignment="1" applyProtection="1">
      <alignment vertical="top" wrapText="1"/>
      <protection locked="0"/>
    </xf>
    <xf numFmtId="0" fontId="2" fillId="0" borderId="9" xfId="0" applyFont="1" applyFill="1" applyBorder="1" applyAlignment="1" applyProtection="1">
      <alignment vertical="top" wrapText="1"/>
      <protection locked="0"/>
    </xf>
    <xf numFmtId="0" fontId="2" fillId="0" borderId="20"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19" xfId="0" applyFont="1" applyBorder="1" applyAlignment="1" applyProtection="1">
      <alignment horizontal="left" vertical="top"/>
      <protection locked="0"/>
    </xf>
    <xf numFmtId="0" fontId="2" fillId="0" borderId="20"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7"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1" fillId="0" borderId="11" xfId="0" applyFont="1" applyFill="1" applyBorder="1" applyAlignment="1" applyProtection="1">
      <alignment horizontal="center" vertical="center" wrapText="1" shrinkToFit="1"/>
      <protection locked="0"/>
    </xf>
    <xf numFmtId="0" fontId="1" fillId="0" borderId="12" xfId="0" applyFont="1" applyFill="1" applyBorder="1" applyAlignment="1" applyProtection="1">
      <alignment horizontal="center" vertical="center" wrapText="1" shrinkToFit="1"/>
      <protection locked="0"/>
    </xf>
    <xf numFmtId="0" fontId="1" fillId="0" borderId="15" xfId="0" applyFont="1" applyFill="1" applyBorder="1" applyAlignment="1" applyProtection="1">
      <alignment horizontal="center" vertical="center" wrapText="1" shrinkToFit="1"/>
      <protection locked="0"/>
    </xf>
    <xf numFmtId="49" fontId="10" fillId="16" borderId="7" xfId="0" applyNumberFormat="1" applyFont="1" applyFill="1" applyBorder="1" applyAlignment="1" applyProtection="1">
      <alignment horizontal="center" vertical="center" wrapText="1"/>
    </xf>
    <xf numFmtId="49" fontId="10" fillId="16" borderId="8" xfId="0" applyNumberFormat="1" applyFont="1" applyFill="1" applyBorder="1" applyAlignment="1" applyProtection="1">
      <alignment horizontal="center" vertical="center" wrapText="1"/>
    </xf>
    <xf numFmtId="49" fontId="10" fillId="16" borderId="11" xfId="0" applyNumberFormat="1" applyFont="1" applyFill="1" applyBorder="1" applyAlignment="1" applyProtection="1">
      <alignment horizontal="center" vertical="center" wrapText="1"/>
    </xf>
    <xf numFmtId="49" fontId="10" fillId="16" borderId="12" xfId="0" applyNumberFormat="1" applyFont="1" applyFill="1" applyBorder="1" applyAlignment="1" applyProtection="1">
      <alignment horizontal="center" vertical="center" wrapText="1"/>
    </xf>
    <xf numFmtId="0" fontId="2" fillId="0" borderId="14" xfId="3" applyNumberFormat="1" applyFont="1" applyFill="1" applyBorder="1" applyAlignment="1" applyProtection="1">
      <alignment horizontal="left" vertical="center" wrapText="1"/>
      <protection locked="0"/>
    </xf>
    <xf numFmtId="0" fontId="2" fillId="0" borderId="18" xfId="3" applyNumberFormat="1" applyFont="1" applyFill="1" applyBorder="1" applyAlignment="1" applyProtection="1">
      <alignment horizontal="left" vertical="center" wrapText="1"/>
      <protection locked="0"/>
    </xf>
    <xf numFmtId="0" fontId="2" fillId="15" borderId="20" xfId="0" applyFont="1" applyFill="1" applyBorder="1" applyAlignment="1" applyProtection="1">
      <alignment horizontal="center" vertical="center" wrapText="1"/>
    </xf>
    <xf numFmtId="0" fontId="2" fillId="15" borderId="0" xfId="0" applyFont="1" applyFill="1" applyBorder="1" applyAlignment="1" applyProtection="1">
      <alignment horizontal="center" vertical="center" wrapText="1"/>
    </xf>
    <xf numFmtId="0" fontId="2" fillId="15" borderId="19" xfId="0" applyFont="1" applyFill="1" applyBorder="1" applyAlignment="1" applyProtection="1">
      <alignment horizontal="center" vertical="center" wrapText="1"/>
    </xf>
    <xf numFmtId="0" fontId="2" fillId="0" borderId="14"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2" fillId="0" borderId="14"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1" fillId="0" borderId="20" xfId="0" applyNumberFormat="1" applyFont="1" applyBorder="1" applyAlignment="1" applyProtection="1">
      <alignment vertical="center" wrapText="1"/>
      <protection locked="0"/>
    </xf>
    <xf numFmtId="0" fontId="1" fillId="0" borderId="0" xfId="0" applyNumberFormat="1" applyFont="1" applyBorder="1" applyAlignment="1" applyProtection="1">
      <alignment vertical="center" wrapText="1"/>
      <protection locked="0"/>
    </xf>
    <xf numFmtId="0" fontId="1" fillId="0" borderId="19" xfId="0" applyNumberFormat="1" applyFont="1" applyBorder="1" applyAlignment="1" applyProtection="1">
      <alignment vertical="center" wrapText="1"/>
      <protection locked="0"/>
    </xf>
    <xf numFmtId="0" fontId="2" fillId="15" borderId="14" xfId="0" applyFont="1" applyFill="1" applyBorder="1" applyAlignment="1" applyProtection="1">
      <alignment horizontal="center" vertical="center"/>
    </xf>
    <xf numFmtId="0" fontId="2" fillId="15" borderId="21" xfId="0" applyFont="1" applyFill="1" applyBorder="1" applyAlignment="1" applyProtection="1">
      <alignment horizontal="center" vertical="center"/>
    </xf>
    <xf numFmtId="0" fontId="2" fillId="15" borderId="18" xfId="0" applyFont="1" applyFill="1" applyBorder="1" applyAlignment="1" applyProtection="1">
      <alignment horizontal="center" vertical="center"/>
    </xf>
    <xf numFmtId="0" fontId="1" fillId="0" borderId="11" xfId="0" applyNumberFormat="1" applyFont="1" applyBorder="1" applyAlignment="1" applyProtection="1">
      <alignment horizontal="justify" vertical="center" wrapText="1"/>
      <protection locked="0"/>
    </xf>
    <xf numFmtId="0" fontId="1" fillId="0" borderId="12" xfId="0" applyNumberFormat="1" applyFont="1" applyBorder="1" applyAlignment="1" applyProtection="1">
      <alignment horizontal="justify" vertical="center" wrapText="1"/>
      <protection locked="0"/>
    </xf>
    <xf numFmtId="0" fontId="1" fillId="0" borderId="13" xfId="0" applyNumberFormat="1" applyFont="1" applyBorder="1" applyAlignment="1" applyProtection="1">
      <alignment horizontal="justify" vertical="center" wrapText="1"/>
      <protection locked="0"/>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10" fillId="15" borderId="11" xfId="0" applyFont="1" applyFill="1" applyBorder="1" applyAlignment="1" applyProtection="1">
      <alignment horizontal="center" vertical="center" wrapText="1" shrinkToFit="1"/>
    </xf>
    <xf numFmtId="0" fontId="10" fillId="15" borderId="12" xfId="0" applyFont="1" applyFill="1" applyBorder="1" applyAlignment="1" applyProtection="1">
      <alignment horizontal="center" vertical="center" wrapText="1" shrinkToFit="1"/>
    </xf>
    <xf numFmtId="0" fontId="10" fillId="15" borderId="13" xfId="0" applyFont="1" applyFill="1" applyBorder="1" applyAlignment="1" applyProtection="1">
      <alignment horizontal="center" vertical="center" wrapText="1" shrinkToFit="1"/>
    </xf>
    <xf numFmtId="0" fontId="15" fillId="17" borderId="1" xfId="0" applyFont="1" applyFill="1" applyBorder="1" applyAlignment="1" applyProtection="1">
      <alignment horizontal="center" vertical="center" wrapText="1"/>
      <protection locked="0"/>
    </xf>
    <xf numFmtId="0" fontId="15" fillId="17" borderId="2" xfId="0" applyFont="1" applyFill="1" applyBorder="1" applyAlignment="1" applyProtection="1">
      <alignment horizontal="center" vertical="center" wrapText="1"/>
      <protection locked="0"/>
    </xf>
    <xf numFmtId="0" fontId="15" fillId="17" borderId="3" xfId="0" applyFont="1" applyFill="1" applyBorder="1" applyAlignment="1" applyProtection="1">
      <alignment horizontal="center" vertical="center" wrapText="1"/>
      <protection locked="0"/>
    </xf>
    <xf numFmtId="0" fontId="35" fillId="0" borderId="11" xfId="0" applyFont="1" applyBorder="1" applyAlignment="1" applyProtection="1">
      <alignment horizontal="left" vertical="top"/>
      <protection locked="0"/>
    </xf>
    <xf numFmtId="0" fontId="35" fillId="0" borderId="13" xfId="0" applyFont="1" applyBorder="1" applyAlignment="1" applyProtection="1">
      <alignment horizontal="left" vertical="top"/>
      <protection locked="0"/>
    </xf>
    <xf numFmtId="0" fontId="35" fillId="0" borderId="0" xfId="0" applyFont="1" applyBorder="1" applyAlignment="1" applyProtection="1">
      <alignment horizontal="left" vertical="center"/>
      <protection locked="0"/>
    </xf>
    <xf numFmtId="0" fontId="35" fillId="0" borderId="19" xfId="0" applyFont="1" applyBorder="1" applyAlignment="1" applyProtection="1">
      <alignment horizontal="left" vertical="center"/>
      <protection locked="0"/>
    </xf>
    <xf numFmtId="0" fontId="2" fillId="15" borderId="7" xfId="0" applyFont="1" applyFill="1" applyBorder="1" applyAlignment="1" applyProtection="1">
      <alignment horizontal="center" vertical="center"/>
    </xf>
    <xf numFmtId="0" fontId="2" fillId="15" borderId="8" xfId="0" applyFont="1" applyFill="1" applyBorder="1" applyAlignment="1" applyProtection="1">
      <alignment horizontal="center" vertical="center"/>
    </xf>
    <xf numFmtId="0" fontId="2" fillId="15" borderId="9" xfId="0" applyFont="1" applyFill="1" applyBorder="1" applyAlignment="1" applyProtection="1">
      <alignment horizontal="center" vertical="center"/>
    </xf>
    <xf numFmtId="0" fontId="2" fillId="15" borderId="7" xfId="0" applyNumberFormat="1" applyFont="1" applyFill="1" applyBorder="1" applyAlignment="1" applyProtection="1">
      <alignment horizontal="center" vertical="center" wrapText="1"/>
    </xf>
    <xf numFmtId="0" fontId="2" fillId="15" borderId="8" xfId="0" applyNumberFormat="1" applyFont="1" applyFill="1" applyBorder="1" applyAlignment="1" applyProtection="1">
      <alignment horizontal="center" vertical="center" wrapText="1"/>
    </xf>
    <xf numFmtId="0" fontId="2" fillId="15" borderId="9" xfId="0" applyNumberFormat="1" applyFont="1" applyFill="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9" fontId="14" fillId="0" borderId="16" xfId="2" applyFont="1" applyBorder="1" applyAlignment="1" applyProtection="1">
      <alignment horizontal="center" vertical="center"/>
    </xf>
    <xf numFmtId="9" fontId="14" fillId="0" borderId="17" xfId="2" applyFont="1" applyBorder="1" applyAlignment="1" applyProtection="1">
      <alignment horizontal="center" vertical="center"/>
    </xf>
    <xf numFmtId="9" fontId="14" fillId="0" borderId="10" xfId="2" applyFont="1" applyBorder="1" applyAlignment="1" applyProtection="1">
      <alignment horizontal="center" vertical="center"/>
    </xf>
    <xf numFmtId="0" fontId="10" fillId="0" borderId="7"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8" fillId="0" borderId="14" xfId="0" applyFont="1" applyBorder="1" applyAlignment="1" applyProtection="1">
      <alignment horizontal="center" vertical="center" wrapText="1"/>
    </xf>
    <xf numFmtId="0" fontId="18" fillId="0" borderId="18" xfId="0" applyFont="1" applyBorder="1" applyAlignment="1" applyProtection="1">
      <alignment horizontal="center" vertical="center" wrapText="1"/>
    </xf>
    <xf numFmtId="0" fontId="15" fillId="17" borderId="14" xfId="0" applyNumberFormat="1" applyFont="1" applyFill="1" applyBorder="1" applyAlignment="1" applyProtection="1">
      <alignment horizontal="center" vertical="center" wrapText="1"/>
    </xf>
    <xf numFmtId="0" fontId="15" fillId="17" borderId="18" xfId="0" applyNumberFormat="1" applyFont="1" applyFill="1" applyBorder="1" applyAlignment="1" applyProtection="1">
      <alignment horizontal="center" vertical="center" wrapText="1"/>
    </xf>
    <xf numFmtId="0" fontId="35" fillId="0" borderId="14" xfId="0" applyFont="1" applyBorder="1" applyAlignment="1" applyProtection="1">
      <alignment horizontal="left" vertical="top"/>
      <protection locked="0"/>
    </xf>
    <xf numFmtId="0" fontId="35" fillId="0" borderId="18" xfId="0" applyFont="1" applyBorder="1" applyAlignment="1" applyProtection="1">
      <alignment horizontal="left" vertical="top"/>
      <protection locked="0"/>
    </xf>
    <xf numFmtId="0" fontId="13" fillId="5" borderId="14" xfId="0" applyFont="1" applyFill="1" applyBorder="1" applyAlignment="1" applyProtection="1">
      <alignment horizontal="center"/>
    </xf>
    <xf numFmtId="0" fontId="13" fillId="5" borderId="21" xfId="0" applyFont="1" applyFill="1" applyBorder="1" applyAlignment="1" applyProtection="1">
      <alignment horizontal="center"/>
    </xf>
    <xf numFmtId="0" fontId="13" fillId="5" borderId="18" xfId="0" applyFont="1" applyFill="1" applyBorder="1" applyAlignment="1" applyProtection="1">
      <alignment horizontal="center"/>
    </xf>
    <xf numFmtId="0" fontId="2" fillId="2" borderId="11" xfId="0" applyFont="1" applyFill="1" applyBorder="1" applyAlignment="1" applyProtection="1">
      <alignment horizontal="center" vertical="center" wrapText="1" shrinkToFit="1"/>
    </xf>
    <xf numFmtId="0" fontId="2" fillId="2" borderId="12" xfId="0" applyFont="1" applyFill="1" applyBorder="1" applyAlignment="1" applyProtection="1">
      <alignment horizontal="center" vertical="center" wrapText="1" shrinkToFit="1"/>
    </xf>
    <xf numFmtId="0" fontId="2" fillId="2" borderId="13" xfId="0" applyFont="1" applyFill="1" applyBorder="1" applyAlignment="1" applyProtection="1">
      <alignment horizontal="center" vertical="center" wrapText="1" shrinkToFit="1"/>
    </xf>
    <xf numFmtId="0" fontId="2" fillId="0" borderId="11" xfId="0" applyFont="1" applyFill="1" applyBorder="1" applyAlignment="1" applyProtection="1">
      <alignment horizontal="left" vertical="center" wrapText="1" shrinkToFit="1"/>
      <protection locked="0"/>
    </xf>
    <xf numFmtId="0" fontId="2" fillId="0" borderId="12" xfId="0" applyFont="1" applyFill="1" applyBorder="1" applyAlignment="1" applyProtection="1">
      <alignment horizontal="left" vertical="center" wrapText="1" shrinkToFit="1"/>
      <protection locked="0"/>
    </xf>
    <xf numFmtId="0" fontId="2" fillId="0" borderId="13" xfId="0" applyFont="1" applyFill="1" applyBorder="1" applyAlignment="1" applyProtection="1">
      <alignment horizontal="left" vertical="center" wrapText="1" shrinkToFit="1"/>
      <protection locked="0"/>
    </xf>
    <xf numFmtId="49" fontId="10" fillId="16" borderId="11" xfId="0" applyNumberFormat="1" applyFont="1" applyFill="1" applyBorder="1" applyAlignment="1" applyProtection="1">
      <alignment horizontal="center" vertical="center" wrapText="1"/>
      <protection locked="0"/>
    </xf>
    <xf numFmtId="49" fontId="10" fillId="16" borderId="12"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left" vertical="center" wrapText="1" indent="1" shrinkToFit="1"/>
      <protection locked="0"/>
    </xf>
    <xf numFmtId="0" fontId="1" fillId="0" borderId="12" xfId="0" applyFont="1" applyFill="1" applyBorder="1" applyAlignment="1" applyProtection="1">
      <alignment horizontal="left" vertical="center" wrapText="1" indent="1" shrinkToFit="1"/>
      <protection locked="0"/>
    </xf>
    <xf numFmtId="0" fontId="1" fillId="0" borderId="13" xfId="0" applyFont="1" applyFill="1" applyBorder="1" applyAlignment="1" applyProtection="1">
      <alignment horizontal="left" vertical="center" wrapText="1" indent="1" shrinkToFit="1"/>
      <protection locked="0"/>
    </xf>
    <xf numFmtId="0" fontId="2" fillId="0" borderId="11" xfId="0" applyFont="1" applyFill="1" applyBorder="1" applyAlignment="1" applyProtection="1">
      <alignment horizontal="center" vertical="center" wrapText="1" shrinkToFit="1"/>
      <protection locked="0"/>
    </xf>
    <xf numFmtId="0" fontId="2" fillId="0" borderId="12" xfId="0" applyFont="1" applyFill="1" applyBorder="1" applyAlignment="1" applyProtection="1">
      <alignment horizontal="center" vertical="center" wrapText="1" shrinkToFit="1"/>
      <protection locked="0"/>
    </xf>
    <xf numFmtId="0" fontId="2" fillId="0" borderId="13" xfId="0" applyFont="1" applyFill="1" applyBorder="1" applyAlignment="1" applyProtection="1">
      <alignment horizontal="center" vertical="center" wrapText="1" shrinkToFit="1"/>
      <protection locked="0"/>
    </xf>
    <xf numFmtId="0" fontId="2" fillId="2" borderId="8" xfId="0" applyFont="1" applyFill="1" applyBorder="1" applyAlignment="1" applyProtection="1">
      <alignment horizontal="center" vertical="center" wrapText="1" shrinkToFit="1"/>
    </xf>
    <xf numFmtId="0" fontId="2" fillId="2" borderId="9" xfId="0" applyFont="1" applyFill="1" applyBorder="1" applyAlignment="1" applyProtection="1">
      <alignment horizontal="center" vertical="center" wrapText="1" shrinkToFit="1"/>
    </xf>
  </cellXfs>
  <cellStyles count="6">
    <cellStyle name="Estilo 1" xfId="4"/>
    <cellStyle name="Estilo 2" xfId="5"/>
    <cellStyle name="Hiperlink" xfId="1" builtinId="8"/>
    <cellStyle name="Normal" xfId="0" builtinId="0"/>
    <cellStyle name="Porcentagem" xfId="2" builtinId="5"/>
    <cellStyle name="Vírgula"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39818</xdr:rowOff>
    </xdr:from>
    <xdr:to>
      <xdr:col>1</xdr:col>
      <xdr:colOff>1033829</xdr:colOff>
      <xdr:row>0</xdr:row>
      <xdr:rowOff>905516</xdr:rowOff>
    </xdr:to>
    <xdr:pic>
      <xdr:nvPicPr>
        <xdr:cNvPr id="4" name="Imagem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49" r="23273" b="15615"/>
        <a:stretch/>
      </xdr:blipFill>
      <xdr:spPr>
        <a:xfrm>
          <a:off x="0" y="39818"/>
          <a:ext cx="1644550" cy="865698"/>
        </a:xfrm>
        <a:prstGeom prst="rect">
          <a:avLst/>
        </a:prstGeom>
      </xdr:spPr>
    </xdr:pic>
    <xdr:clientData/>
  </xdr:twoCellAnchor>
  <xdr:twoCellAnchor editAs="oneCell">
    <xdr:from>
      <xdr:col>3</xdr:col>
      <xdr:colOff>155450</xdr:colOff>
      <xdr:row>0</xdr:row>
      <xdr:rowOff>257735</xdr:rowOff>
    </xdr:from>
    <xdr:to>
      <xdr:col>3</xdr:col>
      <xdr:colOff>1314597</xdr:colOff>
      <xdr:row>0</xdr:row>
      <xdr:rowOff>691777</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86524" y="257735"/>
          <a:ext cx="1159147" cy="434042"/>
        </a:xfrm>
        <a:prstGeom prst="rect">
          <a:avLst/>
        </a:prstGeom>
      </xdr:spPr>
    </xdr:pic>
    <xdr:clientData/>
  </xdr:twoCellAnchor>
  <xdr:twoCellAnchor editAs="oneCell">
    <xdr:from>
      <xdr:col>2</xdr:col>
      <xdr:colOff>301295</xdr:colOff>
      <xdr:row>0</xdr:row>
      <xdr:rowOff>38099</xdr:rowOff>
    </xdr:from>
    <xdr:to>
      <xdr:col>2</xdr:col>
      <xdr:colOff>1276042</xdr:colOff>
      <xdr:row>0</xdr:row>
      <xdr:rowOff>971550</xdr:rowOff>
    </xdr:to>
    <xdr:pic>
      <xdr:nvPicPr>
        <xdr:cNvPr id="5" name="Imagem 4" descr="Selo Frutas.png"/>
        <xdr:cNvPicPr>
          <a:picLocks noChangeAspect="1"/>
        </xdr:cNvPicPr>
      </xdr:nvPicPr>
      <xdr:blipFill>
        <a:blip xmlns:r="http://schemas.openxmlformats.org/officeDocument/2006/relationships" r:embed="rId3" cstate="print"/>
        <a:stretch>
          <a:fillRect/>
        </a:stretch>
      </xdr:blipFill>
      <xdr:spPr>
        <a:xfrm>
          <a:off x="2349170" y="38099"/>
          <a:ext cx="974747" cy="933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552450</xdr:colOff>
      <xdr:row>99</xdr:row>
      <xdr:rowOff>571501</xdr:rowOff>
    </xdr:from>
    <xdr:to>
      <xdr:col>1</xdr:col>
      <xdr:colOff>10344150</xdr:colOff>
      <xdr:row>99</xdr:row>
      <xdr:rowOff>4972051</xdr:rowOff>
    </xdr:to>
    <xdr:pic>
      <xdr:nvPicPr>
        <xdr:cNvPr id="5"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2050" y="38919151"/>
          <a:ext cx="9791700" cy="44005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eioambiente.mg.gov.b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75"/>
  <sheetViews>
    <sheetView tabSelected="1" view="pageBreakPreview" zoomScaleNormal="130" zoomScaleSheetLayoutView="100" zoomScalePageLayoutView="170" workbookViewId="0">
      <selection sqref="A1:D1"/>
    </sheetView>
  </sheetViews>
  <sheetFormatPr defaultColWidth="9.140625" defaultRowHeight="12.75" x14ac:dyDescent="0.2"/>
  <cols>
    <col min="1" max="1" width="8.5703125" style="53" customWidth="1"/>
    <col min="2" max="2" width="22.140625" style="4" customWidth="1"/>
    <col min="3" max="3" width="30.140625" style="4" customWidth="1"/>
    <col min="4" max="4" width="23" style="4" customWidth="1"/>
    <col min="5" max="5" width="9.140625" style="4" hidden="1" customWidth="1"/>
    <col min="6" max="7" width="9.140625" style="5" hidden="1" customWidth="1"/>
    <col min="8" max="8" width="2.42578125" style="5" hidden="1" customWidth="1"/>
    <col min="9" max="9" width="2.7109375" style="4" hidden="1" customWidth="1"/>
    <col min="10" max="15" width="9.140625" style="4" customWidth="1"/>
    <col min="16" max="16384" width="9.140625" style="4"/>
  </cols>
  <sheetData>
    <row r="1" spans="1:8" ht="77.25" customHeight="1" x14ac:dyDescent="0.25">
      <c r="A1" s="212"/>
      <c r="B1" s="213"/>
      <c r="C1" s="213"/>
      <c r="D1" s="214"/>
    </row>
    <row r="2" spans="1:8" ht="15.75" customHeight="1" x14ac:dyDescent="0.2">
      <c r="A2" s="159" t="s">
        <v>25</v>
      </c>
      <c r="B2" s="160"/>
      <c r="C2" s="111" t="s">
        <v>29</v>
      </c>
      <c r="D2" s="108" t="s">
        <v>26</v>
      </c>
    </row>
    <row r="3" spans="1:8" ht="24" customHeight="1" x14ac:dyDescent="0.2">
      <c r="A3" s="139"/>
      <c r="B3" s="140"/>
      <c r="C3" s="112"/>
      <c r="D3" s="104"/>
    </row>
    <row r="4" spans="1:8" ht="30.75" customHeight="1" x14ac:dyDescent="0.2">
      <c r="A4" s="161" t="s">
        <v>13</v>
      </c>
      <c r="B4" s="162"/>
      <c r="C4" s="162"/>
      <c r="D4" s="163"/>
    </row>
    <row r="5" spans="1:8" s="103" customFormat="1" ht="18" customHeight="1" x14ac:dyDescent="0.2">
      <c r="A5" s="167" t="s">
        <v>212</v>
      </c>
      <c r="B5" s="168"/>
      <c r="C5" s="169"/>
      <c r="D5" s="113" t="s">
        <v>15</v>
      </c>
      <c r="F5" s="5"/>
      <c r="G5" s="5"/>
      <c r="H5" s="5"/>
    </row>
    <row r="6" spans="1:8" s="103" customFormat="1" ht="24.95" customHeight="1" x14ac:dyDescent="0.2">
      <c r="A6" s="141"/>
      <c r="B6" s="142"/>
      <c r="C6" s="143"/>
      <c r="D6" s="107"/>
      <c r="F6" s="5"/>
      <c r="G6" s="5"/>
      <c r="H6" s="5"/>
    </row>
    <row r="7" spans="1:8" ht="17.100000000000001" customHeight="1" x14ac:dyDescent="0.2">
      <c r="A7" s="164" t="s">
        <v>203</v>
      </c>
      <c r="B7" s="165"/>
      <c r="C7" s="165"/>
      <c r="D7" s="166"/>
    </row>
    <row r="8" spans="1:8" ht="24.95" customHeight="1" x14ac:dyDescent="0.2">
      <c r="A8" s="144"/>
      <c r="B8" s="145"/>
      <c r="C8" s="145"/>
      <c r="D8" s="146"/>
    </row>
    <row r="9" spans="1:8" ht="17.100000000000001" customHeight="1" x14ac:dyDescent="0.2">
      <c r="A9" s="164" t="s">
        <v>16</v>
      </c>
      <c r="B9" s="165"/>
      <c r="C9" s="165"/>
      <c r="D9" s="102" t="s">
        <v>273</v>
      </c>
    </row>
    <row r="10" spans="1:8" ht="24.95" customHeight="1" x14ac:dyDescent="0.2">
      <c r="A10" s="144"/>
      <c r="B10" s="145"/>
      <c r="C10" s="145"/>
      <c r="D10" s="116"/>
    </row>
    <row r="11" spans="1:8" ht="17.100000000000001" customHeight="1" x14ac:dyDescent="0.2">
      <c r="A11" s="164" t="s">
        <v>10</v>
      </c>
      <c r="B11" s="166"/>
      <c r="C11" s="10" t="s">
        <v>11</v>
      </c>
      <c r="D11" s="105" t="s">
        <v>14</v>
      </c>
    </row>
    <row r="12" spans="1:8" ht="24.95" customHeight="1" x14ac:dyDescent="0.2">
      <c r="A12" s="144"/>
      <c r="B12" s="146"/>
      <c r="C12" s="115"/>
      <c r="D12" s="107"/>
    </row>
    <row r="13" spans="1:8" ht="17.100000000000001" customHeight="1" x14ac:dyDescent="0.2">
      <c r="A13" s="164" t="s">
        <v>12</v>
      </c>
      <c r="B13" s="165"/>
      <c r="C13" s="165"/>
      <c r="D13" s="166"/>
    </row>
    <row r="14" spans="1:8" ht="24.95" customHeight="1" x14ac:dyDescent="0.2">
      <c r="A14" s="144"/>
      <c r="B14" s="145"/>
      <c r="C14" s="145"/>
      <c r="D14" s="146"/>
    </row>
    <row r="15" spans="1:8" ht="17.100000000000001" customHeight="1" x14ac:dyDescent="0.2">
      <c r="A15" s="164" t="s">
        <v>17</v>
      </c>
      <c r="B15" s="165"/>
      <c r="C15" s="165"/>
      <c r="D15" s="166"/>
    </row>
    <row r="16" spans="1:8" ht="58.5" customHeight="1" x14ac:dyDescent="0.2">
      <c r="A16" s="147"/>
      <c r="B16" s="148"/>
      <c r="C16" s="148"/>
      <c r="D16" s="149"/>
    </row>
    <row r="17" spans="1:9" ht="30" customHeight="1" x14ac:dyDescent="0.2">
      <c r="A17" s="195" t="s">
        <v>206</v>
      </c>
      <c r="B17" s="196"/>
      <c r="C17" s="196"/>
      <c r="D17" s="197"/>
    </row>
    <row r="18" spans="1:9" ht="30.75" customHeight="1" x14ac:dyDescent="0.2">
      <c r="A18" s="204" t="s">
        <v>207</v>
      </c>
      <c r="B18" s="205"/>
      <c r="C18" s="15" t="s">
        <v>202</v>
      </c>
      <c r="D18" s="16" t="s">
        <v>204</v>
      </c>
    </row>
    <row r="19" spans="1:9" ht="38.25" customHeight="1" x14ac:dyDescent="0.2">
      <c r="A19" s="11"/>
      <c r="B19" s="12" t="s">
        <v>193</v>
      </c>
      <c r="C19" s="198" t="s">
        <v>278</v>
      </c>
      <c r="D19" s="201">
        <f>F271/100</f>
        <v>1</v>
      </c>
      <c r="E19" s="6"/>
      <c r="F19" s="5" t="s">
        <v>224</v>
      </c>
    </row>
    <row r="20" spans="1:9" ht="38.25" customHeight="1" x14ac:dyDescent="0.2">
      <c r="A20" s="13"/>
      <c r="B20" s="12" t="s">
        <v>194</v>
      </c>
      <c r="C20" s="199"/>
      <c r="D20" s="202"/>
      <c r="F20" s="185">
        <f>SUM(F37,F46,F64,F66,F74,F89,F102,F109,F114,F116,F118,F120,F122,F124,F128,F142,F156,F158,F161,F184,F186,F188,F190,F192,F194,F196,F198,F200,F202,F204,F211,F227,F229,F231,F233,F237,F242,F244,F246,F251,F257,F259,F261)</f>
        <v>43</v>
      </c>
      <c r="G20" s="186"/>
      <c r="H20" s="186"/>
      <c r="I20" s="187"/>
    </row>
    <row r="21" spans="1:9" ht="80.25" customHeight="1" x14ac:dyDescent="0.2">
      <c r="A21" s="42"/>
      <c r="B21" s="14" t="s">
        <v>195</v>
      </c>
      <c r="C21" s="200"/>
      <c r="D21" s="203"/>
    </row>
    <row r="22" spans="1:9" ht="27.75" customHeight="1" x14ac:dyDescent="0.2">
      <c r="A22" s="206" t="s">
        <v>205</v>
      </c>
      <c r="B22" s="207"/>
      <c r="C22" s="208" t="str">
        <f>IF(F20&lt;43,"HÁ ITENS OBRIGATÓRIOS NÃO CUMPRIDOS!","ITENS OBRIGATÓRIOS CUMPRIDOS")</f>
        <v>ITENS OBRIGATÓRIOS CUMPRIDOS</v>
      </c>
      <c r="D22" s="209"/>
    </row>
    <row r="23" spans="1:9" ht="17.100000000000001" customHeight="1" x14ac:dyDescent="0.2">
      <c r="A23" s="188" t="s">
        <v>18</v>
      </c>
      <c r="B23" s="189"/>
      <c r="C23" s="110" t="s">
        <v>276</v>
      </c>
      <c r="D23" s="121" t="s">
        <v>277</v>
      </c>
    </row>
    <row r="24" spans="1:9" ht="24.95" customHeight="1" x14ac:dyDescent="0.2">
      <c r="A24" s="150"/>
      <c r="B24" s="151"/>
      <c r="C24" s="123"/>
      <c r="D24" s="122"/>
    </row>
    <row r="25" spans="1:9" ht="17.100000000000001" customHeight="1" x14ac:dyDescent="0.2">
      <c r="A25" s="190" t="s">
        <v>19</v>
      </c>
      <c r="B25" s="191"/>
      <c r="C25" s="119" t="s">
        <v>276</v>
      </c>
      <c r="D25" s="120" t="s">
        <v>277</v>
      </c>
    </row>
    <row r="26" spans="1:9" ht="24.95" customHeight="1" x14ac:dyDescent="0.2">
      <c r="A26" s="142"/>
      <c r="B26" s="143"/>
      <c r="C26" s="117"/>
      <c r="D26" s="106"/>
    </row>
    <row r="27" spans="1:9" ht="17.100000000000001" customHeight="1" x14ac:dyDescent="0.2">
      <c r="A27" s="210" t="s">
        <v>27</v>
      </c>
      <c r="B27" s="211"/>
      <c r="C27" s="109" t="s">
        <v>279</v>
      </c>
      <c r="D27" s="118" t="s">
        <v>277</v>
      </c>
    </row>
    <row r="28" spans="1:9" ht="24.95" customHeight="1" x14ac:dyDescent="0.2">
      <c r="A28" s="150"/>
      <c r="B28" s="151"/>
      <c r="C28" s="123"/>
      <c r="D28" s="114"/>
    </row>
    <row r="29" spans="1:9" ht="29.25" customHeight="1" x14ac:dyDescent="0.2">
      <c r="A29" s="192" t="s">
        <v>20</v>
      </c>
      <c r="B29" s="193"/>
      <c r="C29" s="193"/>
      <c r="D29" s="194"/>
    </row>
    <row r="30" spans="1:9" ht="83.85" customHeight="1" x14ac:dyDescent="0.2">
      <c r="A30" s="170"/>
      <c r="B30" s="171"/>
      <c r="C30" s="171"/>
      <c r="D30" s="172"/>
    </row>
    <row r="31" spans="1:9" ht="29.25" customHeight="1" x14ac:dyDescent="0.2">
      <c r="A31" s="173" t="s">
        <v>28</v>
      </c>
      <c r="B31" s="174"/>
      <c r="C31" s="174"/>
      <c r="D31" s="175"/>
    </row>
    <row r="32" spans="1:9" ht="83.85" customHeight="1" x14ac:dyDescent="0.2">
      <c r="A32" s="176"/>
      <c r="B32" s="177"/>
      <c r="C32" s="177"/>
      <c r="D32" s="178"/>
    </row>
    <row r="33" spans="1:8" ht="30" customHeight="1" x14ac:dyDescent="0.2">
      <c r="A33" s="179" t="s">
        <v>458</v>
      </c>
      <c r="B33" s="180"/>
      <c r="C33" s="180"/>
      <c r="D33" s="181"/>
    </row>
    <row r="34" spans="1:8" ht="27.75" customHeight="1" x14ac:dyDescent="0.2">
      <c r="A34" s="182" t="s">
        <v>201</v>
      </c>
      <c r="B34" s="183"/>
      <c r="C34" s="183"/>
      <c r="D34" s="184"/>
    </row>
    <row r="35" spans="1:8" ht="31.5" customHeight="1" x14ac:dyDescent="0.2">
      <c r="A35" s="17" t="s">
        <v>21</v>
      </c>
      <c r="B35" s="18" t="s">
        <v>0</v>
      </c>
      <c r="C35" s="17" t="s">
        <v>22</v>
      </c>
      <c r="D35" s="19" t="s">
        <v>23</v>
      </c>
    </row>
    <row r="36" spans="1:8" ht="25.5" customHeight="1" x14ac:dyDescent="0.2">
      <c r="A36" s="20" t="s">
        <v>30</v>
      </c>
      <c r="B36" s="157" t="s">
        <v>31</v>
      </c>
      <c r="C36" s="158"/>
      <c r="D36" s="21"/>
    </row>
    <row r="37" spans="1:8" ht="129" customHeight="1" x14ac:dyDescent="0.2">
      <c r="A37" s="43" t="s">
        <v>32</v>
      </c>
      <c r="B37" s="22" t="s">
        <v>33</v>
      </c>
      <c r="C37" s="23" t="s">
        <v>34</v>
      </c>
      <c r="D37" s="2">
        <v>1</v>
      </c>
      <c r="F37" s="5">
        <f>D37</f>
        <v>1</v>
      </c>
      <c r="G37" s="5">
        <v>3</v>
      </c>
      <c r="H37" s="5">
        <f>F37*G37</f>
        <v>3</v>
      </c>
    </row>
    <row r="38" spans="1:8" ht="47.25" customHeight="1" x14ac:dyDescent="0.2">
      <c r="A38" s="24" t="s">
        <v>24</v>
      </c>
      <c r="B38" s="152"/>
      <c r="C38" s="153"/>
      <c r="D38" s="88">
        <f>D37</f>
        <v>1</v>
      </c>
    </row>
    <row r="39" spans="1:8" ht="76.5" customHeight="1" x14ac:dyDescent="0.2">
      <c r="A39" s="44" t="s">
        <v>35</v>
      </c>
      <c r="B39" s="25" t="s">
        <v>36</v>
      </c>
      <c r="C39" s="25" t="s">
        <v>37</v>
      </c>
      <c r="D39" s="1">
        <v>1</v>
      </c>
      <c r="F39" s="5">
        <f>D39</f>
        <v>1</v>
      </c>
      <c r="G39" s="5">
        <v>2</v>
      </c>
      <c r="H39" s="5">
        <f>F39*G39</f>
        <v>2</v>
      </c>
    </row>
    <row r="40" spans="1:8" ht="47.25" customHeight="1" x14ac:dyDescent="0.2">
      <c r="A40" s="26" t="s">
        <v>24</v>
      </c>
      <c r="B40" s="152"/>
      <c r="C40" s="153"/>
      <c r="D40" s="88">
        <f>D39</f>
        <v>1</v>
      </c>
    </row>
    <row r="41" spans="1:8" ht="25.5" customHeight="1" x14ac:dyDescent="0.2">
      <c r="A41" s="20" t="s">
        <v>38</v>
      </c>
      <c r="B41" s="157" t="s">
        <v>39</v>
      </c>
      <c r="C41" s="158"/>
      <c r="D41" s="21"/>
    </row>
    <row r="42" spans="1:8" ht="70.5" customHeight="1" x14ac:dyDescent="0.2">
      <c r="A42" s="45" t="s">
        <v>40</v>
      </c>
      <c r="B42" s="22" t="s">
        <v>41</v>
      </c>
      <c r="C42" s="22" t="s">
        <v>42</v>
      </c>
      <c r="D42" s="2">
        <v>1</v>
      </c>
      <c r="F42" s="5">
        <f>D42</f>
        <v>1</v>
      </c>
      <c r="G42" s="5">
        <v>2</v>
      </c>
      <c r="H42" s="5">
        <f>F42*G42</f>
        <v>2</v>
      </c>
    </row>
    <row r="43" spans="1:8" ht="47.25" customHeight="1" x14ac:dyDescent="0.2">
      <c r="A43" s="24" t="s">
        <v>24</v>
      </c>
      <c r="B43" s="152"/>
      <c r="C43" s="153"/>
      <c r="D43" s="88">
        <f>D42</f>
        <v>1</v>
      </c>
    </row>
    <row r="44" spans="1:8" ht="39.75" customHeight="1" x14ac:dyDescent="0.2">
      <c r="A44" s="44" t="s">
        <v>43</v>
      </c>
      <c r="B44" s="25" t="s">
        <v>44</v>
      </c>
      <c r="C44" s="25" t="s">
        <v>45</v>
      </c>
      <c r="D44" s="1">
        <v>1</v>
      </c>
      <c r="F44" s="5">
        <f>D44</f>
        <v>1</v>
      </c>
      <c r="G44" s="5">
        <v>2</v>
      </c>
      <c r="H44" s="5">
        <f>F44*G44</f>
        <v>2</v>
      </c>
    </row>
    <row r="45" spans="1:8" ht="47.25" customHeight="1" x14ac:dyDescent="0.2">
      <c r="A45" s="24" t="s">
        <v>24</v>
      </c>
      <c r="B45" s="152"/>
      <c r="C45" s="153"/>
      <c r="D45" s="88">
        <f>D44</f>
        <v>1</v>
      </c>
    </row>
    <row r="46" spans="1:8" ht="93.75" customHeight="1" x14ac:dyDescent="0.2">
      <c r="A46" s="46" t="s">
        <v>46</v>
      </c>
      <c r="B46" s="25" t="s">
        <v>47</v>
      </c>
      <c r="C46" s="25" t="s">
        <v>200</v>
      </c>
      <c r="D46" s="1">
        <v>1</v>
      </c>
      <c r="F46" s="5">
        <f>D46</f>
        <v>1</v>
      </c>
      <c r="G46" s="5">
        <v>3</v>
      </c>
      <c r="H46" s="5">
        <f>F46*G46</f>
        <v>3</v>
      </c>
    </row>
    <row r="47" spans="1:8" ht="45.2" customHeight="1" x14ac:dyDescent="0.2">
      <c r="A47" s="26" t="s">
        <v>24</v>
      </c>
      <c r="B47" s="152"/>
      <c r="C47" s="153"/>
      <c r="D47" s="88">
        <f>D46</f>
        <v>1</v>
      </c>
    </row>
    <row r="48" spans="1:8" ht="25.5" customHeight="1" x14ac:dyDescent="0.2">
      <c r="A48" s="27" t="s">
        <v>48</v>
      </c>
      <c r="B48" s="157" t="s">
        <v>49</v>
      </c>
      <c r="C48" s="158"/>
      <c r="D48" s="28"/>
    </row>
    <row r="49" spans="1:8" ht="25.5" customHeight="1" x14ac:dyDescent="0.2">
      <c r="A49" s="29" t="s">
        <v>50</v>
      </c>
      <c r="B49" s="157" t="s">
        <v>51</v>
      </c>
      <c r="C49" s="158"/>
      <c r="D49" s="21"/>
    </row>
    <row r="50" spans="1:8" ht="97.5" customHeight="1" x14ac:dyDescent="0.2">
      <c r="A50" s="45" t="s">
        <v>52</v>
      </c>
      <c r="B50" s="30" t="s">
        <v>53</v>
      </c>
      <c r="C50" s="25" t="s">
        <v>280</v>
      </c>
      <c r="D50" s="2">
        <v>1</v>
      </c>
      <c r="F50" s="5">
        <f>D50</f>
        <v>1</v>
      </c>
      <c r="G50" s="5">
        <v>2</v>
      </c>
      <c r="H50" s="5">
        <f>F50*G50</f>
        <v>2</v>
      </c>
    </row>
    <row r="51" spans="1:8" ht="47.25" customHeight="1" x14ac:dyDescent="0.2">
      <c r="A51" s="24" t="s">
        <v>24</v>
      </c>
      <c r="B51" s="152"/>
      <c r="C51" s="153"/>
      <c r="D51" s="88">
        <f>D50</f>
        <v>1</v>
      </c>
    </row>
    <row r="52" spans="1:8" ht="121.5" customHeight="1" x14ac:dyDescent="0.2">
      <c r="A52" s="47" t="s">
        <v>54</v>
      </c>
      <c r="B52" s="31" t="s">
        <v>55</v>
      </c>
      <c r="C52" s="31" t="s">
        <v>214</v>
      </c>
      <c r="D52" s="1">
        <v>1</v>
      </c>
      <c r="F52" s="5">
        <f>D52</f>
        <v>1</v>
      </c>
      <c r="G52" s="5">
        <v>1</v>
      </c>
      <c r="H52" s="5">
        <f>F52*G52</f>
        <v>1</v>
      </c>
    </row>
    <row r="53" spans="1:8" ht="47.25" customHeight="1" x14ac:dyDescent="0.2">
      <c r="A53" s="24" t="s">
        <v>24</v>
      </c>
      <c r="B53" s="152"/>
      <c r="C53" s="153"/>
      <c r="D53" s="88">
        <f>D52</f>
        <v>1</v>
      </c>
    </row>
    <row r="54" spans="1:8" ht="47.25" customHeight="1" x14ac:dyDescent="0.2">
      <c r="A54" s="47" t="s">
        <v>56</v>
      </c>
      <c r="B54" s="31" t="s">
        <v>57</v>
      </c>
      <c r="C54" s="31" t="s">
        <v>58</v>
      </c>
      <c r="D54" s="1">
        <v>1</v>
      </c>
      <c r="F54" s="5">
        <f>D54</f>
        <v>1</v>
      </c>
      <c r="G54" s="5">
        <v>1</v>
      </c>
      <c r="H54" s="5">
        <f>F54*G54</f>
        <v>1</v>
      </c>
    </row>
    <row r="55" spans="1:8" ht="47.25" customHeight="1" x14ac:dyDescent="0.2">
      <c r="A55" s="26" t="s">
        <v>24</v>
      </c>
      <c r="B55" s="152"/>
      <c r="C55" s="153"/>
      <c r="D55" s="88">
        <f>D54</f>
        <v>1</v>
      </c>
    </row>
    <row r="56" spans="1:8" ht="26.25" customHeight="1" x14ac:dyDescent="0.2">
      <c r="A56" s="29" t="s">
        <v>59</v>
      </c>
      <c r="B56" s="157" t="s">
        <v>60</v>
      </c>
      <c r="C56" s="158"/>
      <c r="D56" s="21"/>
    </row>
    <row r="57" spans="1:8" ht="54.75" customHeight="1" x14ac:dyDescent="0.2">
      <c r="A57" s="45" t="s">
        <v>61</v>
      </c>
      <c r="B57" s="22" t="s">
        <v>62</v>
      </c>
      <c r="C57" s="22" t="s">
        <v>63</v>
      </c>
      <c r="D57" s="2">
        <v>1</v>
      </c>
      <c r="F57" s="5">
        <f>D57</f>
        <v>1</v>
      </c>
      <c r="G57" s="5">
        <v>2</v>
      </c>
      <c r="H57" s="5">
        <f>F57*G57</f>
        <v>2</v>
      </c>
    </row>
    <row r="58" spans="1:8" ht="47.25" customHeight="1" x14ac:dyDescent="0.2">
      <c r="A58" s="24" t="s">
        <v>24</v>
      </c>
      <c r="B58" s="152"/>
      <c r="C58" s="153"/>
      <c r="D58" s="88">
        <f>D57</f>
        <v>1</v>
      </c>
    </row>
    <row r="59" spans="1:8" ht="54.75" customHeight="1" x14ac:dyDescent="0.2">
      <c r="A59" s="44" t="s">
        <v>64</v>
      </c>
      <c r="B59" s="25" t="s">
        <v>65</v>
      </c>
      <c r="C59" s="25" t="s">
        <v>66</v>
      </c>
      <c r="D59" s="1">
        <v>1</v>
      </c>
      <c r="F59" s="5">
        <f>D59</f>
        <v>1</v>
      </c>
      <c r="G59" s="5">
        <v>2</v>
      </c>
      <c r="H59" s="5">
        <f>F59*G59</f>
        <v>2</v>
      </c>
    </row>
    <row r="60" spans="1:8" ht="47.25" customHeight="1" x14ac:dyDescent="0.2">
      <c r="A60" s="24" t="s">
        <v>24</v>
      </c>
      <c r="B60" s="152"/>
      <c r="C60" s="153"/>
      <c r="D60" s="88">
        <f>D59</f>
        <v>1</v>
      </c>
    </row>
    <row r="61" spans="1:8" ht="69" customHeight="1" x14ac:dyDescent="0.2">
      <c r="A61" s="44" t="s">
        <v>67</v>
      </c>
      <c r="B61" s="25" t="s">
        <v>68</v>
      </c>
      <c r="C61" s="25" t="s">
        <v>69</v>
      </c>
      <c r="D61" s="1">
        <v>1</v>
      </c>
      <c r="F61" s="5">
        <f>D61</f>
        <v>1</v>
      </c>
      <c r="G61" s="5">
        <v>2</v>
      </c>
      <c r="H61" s="5">
        <f>F61*G61</f>
        <v>2</v>
      </c>
    </row>
    <row r="62" spans="1:8" ht="47.25" customHeight="1" x14ac:dyDescent="0.2">
      <c r="A62" s="26" t="s">
        <v>24</v>
      </c>
      <c r="B62" s="152"/>
      <c r="C62" s="153"/>
      <c r="D62" s="88">
        <f>D61</f>
        <v>1</v>
      </c>
    </row>
    <row r="63" spans="1:8" ht="24.75" customHeight="1" x14ac:dyDescent="0.2">
      <c r="A63" s="7" t="s">
        <v>70</v>
      </c>
      <c r="B63" s="221" t="s">
        <v>71</v>
      </c>
      <c r="C63" s="222"/>
      <c r="D63" s="21"/>
    </row>
    <row r="64" spans="1:8" ht="96" customHeight="1" x14ac:dyDescent="0.2">
      <c r="A64" s="43" t="s">
        <v>72</v>
      </c>
      <c r="B64" s="32" t="s">
        <v>73</v>
      </c>
      <c r="C64" s="32" t="s">
        <v>275</v>
      </c>
      <c r="D64" s="2">
        <v>1</v>
      </c>
      <c r="F64" s="5">
        <f>D64</f>
        <v>1</v>
      </c>
      <c r="G64" s="5">
        <v>3</v>
      </c>
      <c r="H64" s="5">
        <f>F64*G64</f>
        <v>3</v>
      </c>
    </row>
    <row r="65" spans="1:8" ht="47.25" customHeight="1" x14ac:dyDescent="0.2">
      <c r="A65" s="24" t="s">
        <v>24</v>
      </c>
      <c r="B65" s="152"/>
      <c r="C65" s="153"/>
      <c r="D65" s="88">
        <f>D64</f>
        <v>1</v>
      </c>
    </row>
    <row r="66" spans="1:8" ht="50.25" customHeight="1" x14ac:dyDescent="0.2">
      <c r="A66" s="48" t="s">
        <v>74</v>
      </c>
      <c r="B66" s="25" t="s">
        <v>75</v>
      </c>
      <c r="C66" s="25" t="s">
        <v>76</v>
      </c>
      <c r="D66" s="1">
        <v>1</v>
      </c>
      <c r="F66" s="5">
        <f>D66</f>
        <v>1</v>
      </c>
      <c r="G66" s="5">
        <v>3</v>
      </c>
      <c r="H66" s="5">
        <f>F66*G66</f>
        <v>3</v>
      </c>
    </row>
    <row r="67" spans="1:8" ht="47.25" customHeight="1" x14ac:dyDescent="0.2">
      <c r="A67" s="24" t="s">
        <v>24</v>
      </c>
      <c r="B67" s="152"/>
      <c r="C67" s="153"/>
      <c r="D67" s="88">
        <f>D66</f>
        <v>1</v>
      </c>
    </row>
    <row r="68" spans="1:8" ht="51.75" customHeight="1" x14ac:dyDescent="0.2">
      <c r="A68" s="44" t="s">
        <v>77</v>
      </c>
      <c r="B68" s="25" t="s">
        <v>78</v>
      </c>
      <c r="C68" s="25" t="s">
        <v>79</v>
      </c>
      <c r="D68" s="1">
        <v>1</v>
      </c>
      <c r="F68" s="5">
        <f>D68</f>
        <v>1</v>
      </c>
      <c r="G68" s="5">
        <v>2</v>
      </c>
      <c r="H68" s="5">
        <f>F68*G68</f>
        <v>2</v>
      </c>
    </row>
    <row r="69" spans="1:8" ht="47.25" customHeight="1" x14ac:dyDescent="0.2">
      <c r="A69" s="24" t="s">
        <v>24</v>
      </c>
      <c r="B69" s="152"/>
      <c r="C69" s="153"/>
      <c r="D69" s="88">
        <f>D68</f>
        <v>1</v>
      </c>
    </row>
    <row r="70" spans="1:8" ht="91.5" customHeight="1" x14ac:dyDescent="0.2">
      <c r="A70" s="47" t="s">
        <v>80</v>
      </c>
      <c r="B70" s="31" t="s">
        <v>81</v>
      </c>
      <c r="C70" s="31" t="s">
        <v>82</v>
      </c>
      <c r="D70" s="1">
        <v>1</v>
      </c>
      <c r="F70" s="5">
        <f>D70</f>
        <v>1</v>
      </c>
      <c r="G70" s="5">
        <v>1</v>
      </c>
      <c r="H70" s="5">
        <f>F70*G70</f>
        <v>1</v>
      </c>
    </row>
    <row r="71" spans="1:8" ht="47.25" customHeight="1" x14ac:dyDescent="0.2">
      <c r="A71" s="24" t="s">
        <v>24</v>
      </c>
      <c r="B71" s="152"/>
      <c r="C71" s="153"/>
      <c r="D71" s="88">
        <f>D70</f>
        <v>1</v>
      </c>
    </row>
    <row r="72" spans="1:8" ht="91.5" customHeight="1" x14ac:dyDescent="0.2">
      <c r="A72" s="44" t="s">
        <v>83</v>
      </c>
      <c r="B72" s="31" t="s">
        <v>84</v>
      </c>
      <c r="C72" s="31" t="s">
        <v>215</v>
      </c>
      <c r="D72" s="1">
        <v>1</v>
      </c>
      <c r="F72" s="5">
        <f>D72</f>
        <v>1</v>
      </c>
      <c r="G72" s="5">
        <v>2</v>
      </c>
      <c r="H72" s="5">
        <f>F72*G72</f>
        <v>2</v>
      </c>
    </row>
    <row r="73" spans="1:8" ht="47.25" customHeight="1" x14ac:dyDescent="0.2">
      <c r="A73" s="24" t="s">
        <v>24</v>
      </c>
      <c r="B73" s="152"/>
      <c r="C73" s="153"/>
      <c r="D73" s="88">
        <f>D72</f>
        <v>1</v>
      </c>
    </row>
    <row r="74" spans="1:8" ht="107.25" customHeight="1" x14ac:dyDescent="0.2">
      <c r="A74" s="46" t="s">
        <v>85</v>
      </c>
      <c r="B74" s="31" t="s">
        <v>86</v>
      </c>
      <c r="C74" s="31" t="s">
        <v>216</v>
      </c>
      <c r="D74" s="1">
        <v>1</v>
      </c>
      <c r="F74" s="5">
        <f>D74</f>
        <v>1</v>
      </c>
      <c r="G74" s="5">
        <v>3</v>
      </c>
      <c r="H74" s="5">
        <f>F74*G74</f>
        <v>3</v>
      </c>
    </row>
    <row r="75" spans="1:8" ht="47.25" customHeight="1" x14ac:dyDescent="0.2">
      <c r="A75" s="24" t="s">
        <v>24</v>
      </c>
      <c r="B75" s="152"/>
      <c r="C75" s="153"/>
      <c r="D75" s="88">
        <f>D74</f>
        <v>1</v>
      </c>
    </row>
    <row r="76" spans="1:8" ht="104.25" customHeight="1" x14ac:dyDescent="0.2">
      <c r="A76" s="44" t="s">
        <v>87</v>
      </c>
      <c r="B76" s="31" t="s">
        <v>88</v>
      </c>
      <c r="C76" s="31" t="s">
        <v>274</v>
      </c>
      <c r="D76" s="1">
        <v>1</v>
      </c>
      <c r="F76" s="5">
        <f>D76</f>
        <v>1</v>
      </c>
      <c r="G76" s="5">
        <v>2</v>
      </c>
      <c r="H76" s="5">
        <f>F76*G76</f>
        <v>2</v>
      </c>
    </row>
    <row r="77" spans="1:8" ht="47.25" customHeight="1" x14ac:dyDescent="0.2">
      <c r="A77" s="24" t="s">
        <v>24</v>
      </c>
      <c r="B77" s="152"/>
      <c r="C77" s="153"/>
      <c r="D77" s="88">
        <f>D76</f>
        <v>1</v>
      </c>
    </row>
    <row r="78" spans="1:8" ht="63" customHeight="1" x14ac:dyDescent="0.2">
      <c r="A78" s="47" t="s">
        <v>89</v>
      </c>
      <c r="B78" s="31" t="s">
        <v>90</v>
      </c>
      <c r="C78" s="25" t="s">
        <v>91</v>
      </c>
      <c r="D78" s="1">
        <v>1</v>
      </c>
      <c r="F78" s="5">
        <f>D78</f>
        <v>1</v>
      </c>
      <c r="G78" s="5">
        <v>1</v>
      </c>
      <c r="H78" s="5">
        <f>F78*G78</f>
        <v>1</v>
      </c>
    </row>
    <row r="79" spans="1:8" ht="47.25" customHeight="1" x14ac:dyDescent="0.2">
      <c r="A79" s="24" t="s">
        <v>24</v>
      </c>
      <c r="B79" s="152"/>
      <c r="C79" s="153"/>
      <c r="D79" s="88">
        <f>D78</f>
        <v>1</v>
      </c>
    </row>
    <row r="80" spans="1:8" ht="63.75" customHeight="1" x14ac:dyDescent="0.2">
      <c r="A80" s="47" t="s">
        <v>92</v>
      </c>
      <c r="B80" s="31" t="s">
        <v>93</v>
      </c>
      <c r="C80" s="31" t="s">
        <v>94</v>
      </c>
      <c r="D80" s="1">
        <v>1</v>
      </c>
      <c r="F80" s="5">
        <f>D80</f>
        <v>1</v>
      </c>
      <c r="G80" s="5">
        <v>1</v>
      </c>
      <c r="H80" s="5">
        <f>F80*G80</f>
        <v>1</v>
      </c>
    </row>
    <row r="81" spans="1:8" ht="47.25" customHeight="1" x14ac:dyDescent="0.2">
      <c r="A81" s="24" t="s">
        <v>24</v>
      </c>
      <c r="B81" s="152"/>
      <c r="C81" s="153"/>
      <c r="D81" s="88">
        <f>D80</f>
        <v>1</v>
      </c>
    </row>
    <row r="82" spans="1:8" ht="85.5" customHeight="1" x14ac:dyDescent="0.2">
      <c r="A82" s="49" t="s">
        <v>95</v>
      </c>
      <c r="B82" s="31" t="s">
        <v>96</v>
      </c>
      <c r="C82" s="31" t="s">
        <v>97</v>
      </c>
      <c r="D82" s="1">
        <v>1</v>
      </c>
      <c r="F82" s="5">
        <f>D82</f>
        <v>1</v>
      </c>
      <c r="G82" s="5">
        <v>2</v>
      </c>
      <c r="H82" s="5">
        <f>F82*G82</f>
        <v>2</v>
      </c>
    </row>
    <row r="83" spans="1:8" ht="47.25" customHeight="1" x14ac:dyDescent="0.2">
      <c r="A83" s="24" t="s">
        <v>24</v>
      </c>
      <c r="B83" s="152"/>
      <c r="C83" s="153"/>
      <c r="D83" s="88">
        <f>D82</f>
        <v>1</v>
      </c>
    </row>
    <row r="84" spans="1:8" ht="52.5" customHeight="1" x14ac:dyDescent="0.2">
      <c r="A84" s="44" t="s">
        <v>98</v>
      </c>
      <c r="B84" s="25" t="s">
        <v>99</v>
      </c>
      <c r="C84" s="25" t="s">
        <v>100</v>
      </c>
      <c r="D84" s="1">
        <v>1</v>
      </c>
      <c r="F84" s="5">
        <f>D84</f>
        <v>1</v>
      </c>
      <c r="G84" s="5">
        <v>2</v>
      </c>
      <c r="H84" s="5">
        <f>F84*G84</f>
        <v>2</v>
      </c>
    </row>
    <row r="85" spans="1:8" ht="47.25" customHeight="1" x14ac:dyDescent="0.2">
      <c r="A85" s="24" t="s">
        <v>24</v>
      </c>
      <c r="B85" s="152"/>
      <c r="C85" s="153"/>
      <c r="D85" s="88">
        <f>D84</f>
        <v>1</v>
      </c>
    </row>
    <row r="86" spans="1:8" ht="50.25" customHeight="1" x14ac:dyDescent="0.2">
      <c r="A86" s="47" t="s">
        <v>101</v>
      </c>
      <c r="B86" s="25" t="s">
        <v>102</v>
      </c>
      <c r="C86" s="25" t="s">
        <v>103</v>
      </c>
      <c r="D86" s="1">
        <v>1</v>
      </c>
      <c r="F86" s="5">
        <f>D86</f>
        <v>1</v>
      </c>
      <c r="G86" s="5">
        <v>1</v>
      </c>
      <c r="H86" s="5">
        <f>F86*G86</f>
        <v>1</v>
      </c>
    </row>
    <row r="87" spans="1:8" ht="47.25" customHeight="1" x14ac:dyDescent="0.2">
      <c r="A87" s="26" t="s">
        <v>24</v>
      </c>
      <c r="B87" s="152"/>
      <c r="C87" s="153"/>
      <c r="D87" s="88">
        <f>D86</f>
        <v>1</v>
      </c>
    </row>
    <row r="88" spans="1:8" ht="27" customHeight="1" x14ac:dyDescent="0.2">
      <c r="A88" s="29" t="s">
        <v>104</v>
      </c>
      <c r="B88" s="157" t="s">
        <v>197</v>
      </c>
      <c r="C88" s="158"/>
      <c r="D88" s="21"/>
    </row>
    <row r="89" spans="1:8" ht="72" customHeight="1" x14ac:dyDescent="0.2">
      <c r="A89" s="43" t="s">
        <v>105</v>
      </c>
      <c r="B89" s="32" t="s">
        <v>106</v>
      </c>
      <c r="C89" s="32" t="s">
        <v>107</v>
      </c>
      <c r="D89" s="2">
        <v>1</v>
      </c>
      <c r="F89" s="5">
        <f>D89</f>
        <v>1</v>
      </c>
      <c r="G89" s="5">
        <v>3</v>
      </c>
      <c r="H89" s="5">
        <f>F89*G89</f>
        <v>3</v>
      </c>
    </row>
    <row r="90" spans="1:8" ht="47.25" customHeight="1" x14ac:dyDescent="0.2">
      <c r="A90" s="24" t="s">
        <v>24</v>
      </c>
      <c r="B90" s="152"/>
      <c r="C90" s="153"/>
      <c r="D90" s="88">
        <f>D89</f>
        <v>1</v>
      </c>
    </row>
    <row r="91" spans="1:8" ht="52.5" customHeight="1" x14ac:dyDescent="0.2">
      <c r="A91" s="44" t="s">
        <v>108</v>
      </c>
      <c r="B91" s="31" t="s">
        <v>109</v>
      </c>
      <c r="C91" s="31" t="s">
        <v>110</v>
      </c>
      <c r="D91" s="1">
        <v>1</v>
      </c>
      <c r="F91" s="5">
        <f>D91</f>
        <v>1</v>
      </c>
      <c r="G91" s="5">
        <v>2</v>
      </c>
      <c r="H91" s="5">
        <f>F91*G91</f>
        <v>2</v>
      </c>
    </row>
    <row r="92" spans="1:8" ht="47.25" customHeight="1" x14ac:dyDescent="0.2">
      <c r="A92" s="24" t="s">
        <v>24</v>
      </c>
      <c r="B92" s="152"/>
      <c r="C92" s="153"/>
      <c r="D92" s="88">
        <f>D91</f>
        <v>1</v>
      </c>
    </row>
    <row r="93" spans="1:8" ht="43.5" customHeight="1" x14ac:dyDescent="0.2">
      <c r="A93" s="44" t="s">
        <v>111</v>
      </c>
      <c r="B93" s="31" t="s">
        <v>112</v>
      </c>
      <c r="C93" s="31" t="s">
        <v>113</v>
      </c>
      <c r="D93" s="1">
        <v>1</v>
      </c>
      <c r="F93" s="5">
        <f>D93</f>
        <v>1</v>
      </c>
      <c r="G93" s="5">
        <v>2</v>
      </c>
      <c r="H93" s="5">
        <f>F93*G93</f>
        <v>2</v>
      </c>
    </row>
    <row r="94" spans="1:8" ht="47.25" customHeight="1" x14ac:dyDescent="0.2">
      <c r="A94" s="24" t="s">
        <v>24</v>
      </c>
      <c r="B94" s="152"/>
      <c r="C94" s="153"/>
      <c r="D94" s="88">
        <f>D93</f>
        <v>1</v>
      </c>
    </row>
    <row r="95" spans="1:8" ht="52.5" customHeight="1" x14ac:dyDescent="0.2">
      <c r="A95" s="47" t="s">
        <v>114</v>
      </c>
      <c r="B95" s="31" t="s">
        <v>115</v>
      </c>
      <c r="C95" s="31" t="s">
        <v>116</v>
      </c>
      <c r="D95" s="1">
        <v>1</v>
      </c>
      <c r="F95" s="5">
        <f>D95</f>
        <v>1</v>
      </c>
      <c r="G95" s="5">
        <v>1</v>
      </c>
      <c r="H95" s="5">
        <f>F95*G95</f>
        <v>1</v>
      </c>
    </row>
    <row r="96" spans="1:8" ht="47.25" customHeight="1" x14ac:dyDescent="0.2">
      <c r="A96" s="24" t="s">
        <v>24</v>
      </c>
      <c r="B96" s="152"/>
      <c r="C96" s="153"/>
      <c r="D96" s="88">
        <f>D95</f>
        <v>1</v>
      </c>
    </row>
    <row r="97" spans="1:8" ht="36.75" customHeight="1" x14ac:dyDescent="0.2">
      <c r="A97" s="47" t="s">
        <v>117</v>
      </c>
      <c r="B97" s="33" t="s">
        <v>118</v>
      </c>
      <c r="C97" s="31" t="s">
        <v>119</v>
      </c>
      <c r="D97" s="1">
        <v>1</v>
      </c>
      <c r="F97" s="5">
        <f>D97</f>
        <v>1</v>
      </c>
      <c r="G97" s="5">
        <v>1</v>
      </c>
      <c r="H97" s="5">
        <f>F97*G97</f>
        <v>1</v>
      </c>
    </row>
    <row r="98" spans="1:8" ht="47.25" customHeight="1" x14ac:dyDescent="0.2">
      <c r="A98" s="24" t="s">
        <v>24</v>
      </c>
      <c r="B98" s="152"/>
      <c r="C98" s="153"/>
      <c r="D98" s="88">
        <f>D97</f>
        <v>1</v>
      </c>
    </row>
    <row r="99" spans="1:8" ht="87.75" customHeight="1" x14ac:dyDescent="0.2">
      <c r="A99" s="47" t="s">
        <v>120</v>
      </c>
      <c r="B99" s="31" t="s">
        <v>121</v>
      </c>
      <c r="C99" s="31" t="s">
        <v>217</v>
      </c>
      <c r="D99" s="1">
        <v>1</v>
      </c>
      <c r="F99" s="5">
        <f>D99</f>
        <v>1</v>
      </c>
      <c r="G99" s="5">
        <v>1</v>
      </c>
      <c r="H99" s="5">
        <f>F99*G99</f>
        <v>1</v>
      </c>
    </row>
    <row r="100" spans="1:8" ht="47.25" customHeight="1" x14ac:dyDescent="0.2">
      <c r="A100" s="26" t="s">
        <v>24</v>
      </c>
      <c r="B100" s="152"/>
      <c r="C100" s="153"/>
      <c r="D100" s="88">
        <f>D99</f>
        <v>1</v>
      </c>
    </row>
    <row r="101" spans="1:8" ht="26.25" customHeight="1" x14ac:dyDescent="0.2">
      <c r="A101" s="29" t="s">
        <v>122</v>
      </c>
      <c r="B101" s="157" t="s">
        <v>123</v>
      </c>
      <c r="C101" s="158"/>
      <c r="D101" s="34"/>
    </row>
    <row r="102" spans="1:8" ht="117.75" customHeight="1" x14ac:dyDescent="0.2">
      <c r="A102" s="43" t="s">
        <v>124</v>
      </c>
      <c r="B102" s="32" t="s">
        <v>221</v>
      </c>
      <c r="C102" s="32" t="s">
        <v>218</v>
      </c>
      <c r="D102" s="2">
        <v>1</v>
      </c>
      <c r="F102" s="5">
        <f>D102</f>
        <v>1</v>
      </c>
      <c r="G102" s="5">
        <v>3</v>
      </c>
      <c r="H102" s="5">
        <f>F102*G102</f>
        <v>3</v>
      </c>
    </row>
    <row r="103" spans="1:8" ht="47.25" customHeight="1" x14ac:dyDescent="0.2">
      <c r="A103" s="26" t="s">
        <v>24</v>
      </c>
      <c r="B103" s="152"/>
      <c r="C103" s="153"/>
      <c r="D103" s="88">
        <f>D102</f>
        <v>1</v>
      </c>
    </row>
    <row r="104" spans="1:8" ht="26.25" customHeight="1" x14ac:dyDescent="0.2">
      <c r="A104" s="29" t="s">
        <v>125</v>
      </c>
      <c r="B104" s="157" t="s">
        <v>126</v>
      </c>
      <c r="C104" s="158"/>
      <c r="D104" s="21"/>
    </row>
    <row r="105" spans="1:8" ht="113.25" customHeight="1" x14ac:dyDescent="0.2">
      <c r="A105" s="45" t="s">
        <v>127</v>
      </c>
      <c r="B105" s="22" t="s">
        <v>128</v>
      </c>
      <c r="C105" s="22" t="s">
        <v>129</v>
      </c>
      <c r="D105" s="2">
        <v>1</v>
      </c>
      <c r="F105" s="5">
        <f>D105</f>
        <v>1</v>
      </c>
      <c r="G105" s="5">
        <v>2</v>
      </c>
      <c r="H105" s="5">
        <f>F105*G105</f>
        <v>2</v>
      </c>
    </row>
    <row r="106" spans="1:8" ht="47.25" customHeight="1" x14ac:dyDescent="0.2">
      <c r="A106" s="24" t="s">
        <v>24</v>
      </c>
      <c r="B106" s="152"/>
      <c r="C106" s="153"/>
      <c r="D106" s="88">
        <f>D105</f>
        <v>1</v>
      </c>
    </row>
    <row r="107" spans="1:8" ht="70.5" customHeight="1" x14ac:dyDescent="0.2">
      <c r="A107" s="44" t="s">
        <v>130</v>
      </c>
      <c r="B107" s="25" t="s">
        <v>131</v>
      </c>
      <c r="C107" s="25" t="s">
        <v>132</v>
      </c>
      <c r="D107" s="1">
        <v>1</v>
      </c>
      <c r="F107" s="5">
        <f>D107</f>
        <v>1</v>
      </c>
      <c r="G107" s="5">
        <v>2</v>
      </c>
      <c r="H107" s="5">
        <f>F107*G107</f>
        <v>2</v>
      </c>
    </row>
    <row r="108" spans="1:8" ht="47.25" customHeight="1" x14ac:dyDescent="0.2">
      <c r="A108" s="24" t="s">
        <v>24</v>
      </c>
      <c r="B108" s="152"/>
      <c r="C108" s="153"/>
      <c r="D108" s="88">
        <f>D107</f>
        <v>1</v>
      </c>
    </row>
    <row r="109" spans="1:8" ht="81.75" customHeight="1" x14ac:dyDescent="0.2">
      <c r="A109" s="46" t="s">
        <v>133</v>
      </c>
      <c r="B109" s="25" t="s">
        <v>134</v>
      </c>
      <c r="C109" s="25" t="s">
        <v>135</v>
      </c>
      <c r="D109" s="1">
        <v>1</v>
      </c>
      <c r="F109" s="5">
        <f>D109</f>
        <v>1</v>
      </c>
      <c r="G109" s="5">
        <v>3</v>
      </c>
      <c r="H109" s="5">
        <f>F109*G109</f>
        <v>3</v>
      </c>
    </row>
    <row r="110" spans="1:8" ht="47.25" customHeight="1" x14ac:dyDescent="0.2">
      <c r="A110" s="24" t="s">
        <v>24</v>
      </c>
      <c r="B110" s="152"/>
      <c r="C110" s="153"/>
      <c r="D110" s="88">
        <f>D109</f>
        <v>1</v>
      </c>
    </row>
    <row r="111" spans="1:8" ht="86.25" customHeight="1" x14ac:dyDescent="0.2">
      <c r="A111" s="47" t="s">
        <v>136</v>
      </c>
      <c r="B111" s="25" t="s">
        <v>137</v>
      </c>
      <c r="C111" s="25" t="s">
        <v>138</v>
      </c>
      <c r="D111" s="1">
        <v>1</v>
      </c>
      <c r="F111" s="5">
        <f>D111</f>
        <v>1</v>
      </c>
      <c r="G111" s="5">
        <v>1</v>
      </c>
      <c r="H111" s="5">
        <f>F111*G111</f>
        <v>1</v>
      </c>
    </row>
    <row r="112" spans="1:8" ht="47.25" customHeight="1" x14ac:dyDescent="0.2">
      <c r="A112" s="26" t="s">
        <v>24</v>
      </c>
      <c r="B112" s="152"/>
      <c r="C112" s="153"/>
      <c r="D112" s="88">
        <f>D111</f>
        <v>1</v>
      </c>
    </row>
    <row r="113" spans="1:8" ht="24.75" customHeight="1" x14ac:dyDescent="0.2">
      <c r="A113" s="20" t="s">
        <v>139</v>
      </c>
      <c r="B113" s="157" t="s">
        <v>140</v>
      </c>
      <c r="C113" s="158"/>
      <c r="D113" s="21"/>
    </row>
    <row r="114" spans="1:8" ht="83.25" customHeight="1" x14ac:dyDescent="0.2">
      <c r="A114" s="43" t="s">
        <v>141</v>
      </c>
      <c r="B114" s="22" t="s">
        <v>142</v>
      </c>
      <c r="C114" s="22" t="s">
        <v>143</v>
      </c>
      <c r="D114" s="2">
        <v>1</v>
      </c>
      <c r="F114" s="5">
        <f>D114</f>
        <v>1</v>
      </c>
      <c r="G114" s="5">
        <v>3</v>
      </c>
      <c r="H114" s="5">
        <f>F114*G114</f>
        <v>3</v>
      </c>
    </row>
    <row r="115" spans="1:8" ht="47.25" customHeight="1" x14ac:dyDescent="0.2">
      <c r="A115" s="24" t="s">
        <v>24</v>
      </c>
      <c r="B115" s="152"/>
      <c r="C115" s="153"/>
      <c r="D115" s="88">
        <f>D114</f>
        <v>1</v>
      </c>
    </row>
    <row r="116" spans="1:8" ht="79.5" customHeight="1" x14ac:dyDescent="0.2">
      <c r="A116" s="46" t="s">
        <v>144</v>
      </c>
      <c r="B116" s="25" t="s">
        <v>145</v>
      </c>
      <c r="C116" s="25" t="s">
        <v>146</v>
      </c>
      <c r="D116" s="1">
        <v>1</v>
      </c>
      <c r="F116" s="5">
        <f>D116</f>
        <v>1</v>
      </c>
      <c r="G116" s="5">
        <v>3</v>
      </c>
      <c r="H116" s="5">
        <f>F116*G116</f>
        <v>3</v>
      </c>
    </row>
    <row r="117" spans="1:8" ht="47.25" customHeight="1" x14ac:dyDescent="0.2">
      <c r="A117" s="24" t="s">
        <v>24</v>
      </c>
      <c r="B117" s="152"/>
      <c r="C117" s="153"/>
      <c r="D117" s="88">
        <f>D116</f>
        <v>1</v>
      </c>
    </row>
    <row r="118" spans="1:8" ht="94.5" customHeight="1" x14ac:dyDescent="0.2">
      <c r="A118" s="46" t="s">
        <v>147</v>
      </c>
      <c r="B118" s="35" t="s">
        <v>222</v>
      </c>
      <c r="C118" s="35" t="s">
        <v>196</v>
      </c>
      <c r="D118" s="1">
        <v>1</v>
      </c>
      <c r="F118" s="5">
        <f>D118</f>
        <v>1</v>
      </c>
      <c r="G118" s="5">
        <v>3</v>
      </c>
      <c r="H118" s="5">
        <f>F118*G118</f>
        <v>3</v>
      </c>
    </row>
    <row r="119" spans="1:8" ht="47.25" customHeight="1" x14ac:dyDescent="0.2">
      <c r="A119" s="24" t="s">
        <v>24</v>
      </c>
      <c r="B119" s="152"/>
      <c r="C119" s="153"/>
      <c r="D119" s="88">
        <f>D118</f>
        <v>1</v>
      </c>
    </row>
    <row r="120" spans="1:8" ht="123.75" customHeight="1" x14ac:dyDescent="0.2">
      <c r="A120" s="46" t="s">
        <v>148</v>
      </c>
      <c r="B120" s="25" t="s">
        <v>149</v>
      </c>
      <c r="C120" s="25" t="s">
        <v>150</v>
      </c>
      <c r="D120" s="1">
        <v>1</v>
      </c>
      <c r="F120" s="5">
        <f>D120</f>
        <v>1</v>
      </c>
      <c r="G120" s="5">
        <v>3</v>
      </c>
      <c r="H120" s="5">
        <f>F120*G120</f>
        <v>3</v>
      </c>
    </row>
    <row r="121" spans="1:8" ht="47.25" customHeight="1" x14ac:dyDescent="0.2">
      <c r="A121" s="24" t="s">
        <v>24</v>
      </c>
      <c r="B121" s="152"/>
      <c r="C121" s="153"/>
      <c r="D121" s="88">
        <f>D120</f>
        <v>1</v>
      </c>
    </row>
    <row r="122" spans="1:8" ht="41.25" customHeight="1" x14ac:dyDescent="0.2">
      <c r="A122" s="46" t="s">
        <v>151</v>
      </c>
      <c r="B122" s="25" t="s">
        <v>152</v>
      </c>
      <c r="C122" s="25" t="s">
        <v>153</v>
      </c>
      <c r="D122" s="1">
        <v>1</v>
      </c>
      <c r="F122" s="5">
        <f>D122</f>
        <v>1</v>
      </c>
      <c r="G122" s="5">
        <v>3</v>
      </c>
      <c r="H122" s="5">
        <f>F122*G122</f>
        <v>3</v>
      </c>
    </row>
    <row r="123" spans="1:8" ht="47.25" customHeight="1" x14ac:dyDescent="0.2">
      <c r="A123" s="24" t="s">
        <v>24</v>
      </c>
      <c r="B123" s="152"/>
      <c r="C123" s="153"/>
      <c r="D123" s="88">
        <f>D122</f>
        <v>1</v>
      </c>
    </row>
    <row r="124" spans="1:8" ht="79.5" customHeight="1" x14ac:dyDescent="0.2">
      <c r="A124" s="46" t="s">
        <v>154</v>
      </c>
      <c r="B124" s="35" t="s">
        <v>155</v>
      </c>
      <c r="C124" s="35" t="s">
        <v>156</v>
      </c>
      <c r="D124" s="1">
        <v>1</v>
      </c>
      <c r="F124" s="5">
        <f>D124</f>
        <v>1</v>
      </c>
      <c r="G124" s="5">
        <v>3</v>
      </c>
      <c r="H124" s="5">
        <f>F124*G124</f>
        <v>3</v>
      </c>
    </row>
    <row r="125" spans="1:8" ht="47.25" customHeight="1" x14ac:dyDescent="0.2">
      <c r="A125" s="24" t="s">
        <v>24</v>
      </c>
      <c r="B125" s="152"/>
      <c r="C125" s="153"/>
      <c r="D125" s="88">
        <f>D124</f>
        <v>1</v>
      </c>
    </row>
    <row r="126" spans="1:8" ht="90.75" customHeight="1" x14ac:dyDescent="0.2">
      <c r="A126" s="44" t="s">
        <v>157</v>
      </c>
      <c r="B126" s="25" t="s">
        <v>158</v>
      </c>
      <c r="C126" s="25" t="s">
        <v>159</v>
      </c>
      <c r="D126" s="1">
        <v>1</v>
      </c>
      <c r="F126" s="5">
        <f>D126</f>
        <v>1</v>
      </c>
      <c r="G126" s="5">
        <v>2</v>
      </c>
      <c r="H126" s="5">
        <f>F126*G126</f>
        <v>2</v>
      </c>
    </row>
    <row r="127" spans="1:8" ht="47.25" customHeight="1" x14ac:dyDescent="0.2">
      <c r="A127" s="24" t="s">
        <v>24</v>
      </c>
      <c r="B127" s="152"/>
      <c r="C127" s="153"/>
      <c r="D127" s="88">
        <f>D126</f>
        <v>1</v>
      </c>
    </row>
    <row r="128" spans="1:8" ht="102" customHeight="1" x14ac:dyDescent="0.2">
      <c r="A128" s="46" t="s">
        <v>160</v>
      </c>
      <c r="B128" s="25" t="s">
        <v>161</v>
      </c>
      <c r="C128" s="25" t="s">
        <v>219</v>
      </c>
      <c r="D128" s="1">
        <v>1</v>
      </c>
      <c r="F128" s="5">
        <f>D128</f>
        <v>1</v>
      </c>
      <c r="G128" s="5">
        <v>3</v>
      </c>
      <c r="H128" s="5">
        <f>F128*G128</f>
        <v>3</v>
      </c>
    </row>
    <row r="129" spans="1:8" ht="47.25" customHeight="1" x14ac:dyDescent="0.2">
      <c r="A129" s="24" t="s">
        <v>24</v>
      </c>
      <c r="B129" s="152"/>
      <c r="C129" s="153"/>
      <c r="D129" s="88">
        <f>D128</f>
        <v>1</v>
      </c>
    </row>
    <row r="130" spans="1:8" ht="73.5" customHeight="1" x14ac:dyDescent="0.2">
      <c r="A130" s="47" t="s">
        <v>162</v>
      </c>
      <c r="B130" s="25" t="s">
        <v>163</v>
      </c>
      <c r="C130" s="25" t="s">
        <v>164</v>
      </c>
      <c r="D130" s="1">
        <v>1</v>
      </c>
      <c r="F130" s="5">
        <f>D130</f>
        <v>1</v>
      </c>
      <c r="G130" s="5">
        <v>1</v>
      </c>
      <c r="H130" s="5">
        <f>F130*G130</f>
        <v>1</v>
      </c>
    </row>
    <row r="131" spans="1:8" ht="47.25" customHeight="1" x14ac:dyDescent="0.2">
      <c r="A131" s="24" t="s">
        <v>24</v>
      </c>
      <c r="B131" s="152"/>
      <c r="C131" s="153"/>
      <c r="D131" s="88">
        <f>D130</f>
        <v>1</v>
      </c>
    </row>
    <row r="132" spans="1:8" ht="54.75" customHeight="1" x14ac:dyDescent="0.2">
      <c r="A132" s="44" t="s">
        <v>165</v>
      </c>
      <c r="B132" s="25" t="s">
        <v>166</v>
      </c>
      <c r="C132" s="25" t="s">
        <v>167</v>
      </c>
      <c r="D132" s="1">
        <v>1</v>
      </c>
      <c r="F132" s="5">
        <f>D132</f>
        <v>1</v>
      </c>
      <c r="G132" s="5">
        <v>2</v>
      </c>
      <c r="H132" s="5">
        <f>F132*G132</f>
        <v>2</v>
      </c>
    </row>
    <row r="133" spans="1:8" ht="47.25" customHeight="1" x14ac:dyDescent="0.2">
      <c r="A133" s="24" t="s">
        <v>24</v>
      </c>
      <c r="B133" s="152"/>
      <c r="C133" s="153"/>
      <c r="D133" s="88">
        <f>D132</f>
        <v>1</v>
      </c>
    </row>
    <row r="134" spans="1:8" ht="131.25" customHeight="1" x14ac:dyDescent="0.2">
      <c r="A134" s="44" t="s">
        <v>168</v>
      </c>
      <c r="B134" s="25" t="s">
        <v>169</v>
      </c>
      <c r="C134" s="25" t="s">
        <v>170</v>
      </c>
      <c r="D134" s="1">
        <v>1</v>
      </c>
      <c r="F134" s="5">
        <f>D134</f>
        <v>1</v>
      </c>
      <c r="G134" s="5">
        <v>2</v>
      </c>
      <c r="H134" s="5">
        <f>F134*G134</f>
        <v>2</v>
      </c>
    </row>
    <row r="135" spans="1:8" ht="47.25" customHeight="1" x14ac:dyDescent="0.2">
      <c r="A135" s="24" t="s">
        <v>24</v>
      </c>
      <c r="B135" s="152"/>
      <c r="C135" s="153"/>
      <c r="D135" s="88">
        <f>D134</f>
        <v>1</v>
      </c>
    </row>
    <row r="136" spans="1:8" ht="46.5" customHeight="1" x14ac:dyDescent="0.2">
      <c r="A136" s="44" t="s">
        <v>171</v>
      </c>
      <c r="B136" s="25" t="s">
        <v>172</v>
      </c>
      <c r="C136" s="25" t="s">
        <v>173</v>
      </c>
      <c r="D136" s="1">
        <v>1</v>
      </c>
      <c r="F136" s="5">
        <f>D136</f>
        <v>1</v>
      </c>
      <c r="G136" s="5">
        <v>2</v>
      </c>
      <c r="H136" s="5">
        <f>F136*G136</f>
        <v>2</v>
      </c>
    </row>
    <row r="137" spans="1:8" ht="47.25" customHeight="1" x14ac:dyDescent="0.2">
      <c r="A137" s="24" t="s">
        <v>24</v>
      </c>
      <c r="B137" s="152"/>
      <c r="C137" s="153"/>
      <c r="D137" s="88">
        <f>D136</f>
        <v>1</v>
      </c>
    </row>
    <row r="138" spans="1:8" ht="102.75" customHeight="1" x14ac:dyDescent="0.2">
      <c r="A138" s="50" t="s">
        <v>174</v>
      </c>
      <c r="B138" s="36" t="s">
        <v>223</v>
      </c>
      <c r="C138" s="36" t="s">
        <v>220</v>
      </c>
      <c r="D138" s="1">
        <v>1</v>
      </c>
      <c r="F138" s="5">
        <f>D138</f>
        <v>1</v>
      </c>
      <c r="G138" s="5">
        <v>2</v>
      </c>
      <c r="H138" s="5">
        <f>F138*G138</f>
        <v>2</v>
      </c>
    </row>
    <row r="139" spans="1:8" ht="47.25" customHeight="1" x14ac:dyDescent="0.2">
      <c r="A139" s="24" t="s">
        <v>24</v>
      </c>
      <c r="B139" s="152"/>
      <c r="C139" s="153"/>
      <c r="D139" s="88">
        <f>D138</f>
        <v>1</v>
      </c>
    </row>
    <row r="140" spans="1:8" ht="51" customHeight="1" x14ac:dyDescent="0.2">
      <c r="A140" s="50" t="s">
        <v>175</v>
      </c>
      <c r="B140" s="25" t="s">
        <v>176</v>
      </c>
      <c r="C140" s="25" t="s">
        <v>177</v>
      </c>
      <c r="D140" s="1">
        <v>1</v>
      </c>
      <c r="F140" s="5">
        <f>D140</f>
        <v>1</v>
      </c>
      <c r="G140" s="5">
        <v>2</v>
      </c>
      <c r="H140" s="5">
        <f>F140*G140</f>
        <v>2</v>
      </c>
    </row>
    <row r="141" spans="1:8" ht="47.25" customHeight="1" x14ac:dyDescent="0.2">
      <c r="A141" s="24" t="s">
        <v>24</v>
      </c>
      <c r="B141" s="152"/>
      <c r="C141" s="153"/>
      <c r="D141" s="88">
        <f>D140</f>
        <v>1</v>
      </c>
    </row>
    <row r="142" spans="1:8" ht="88.5" customHeight="1" x14ac:dyDescent="0.2">
      <c r="A142" s="51" t="s">
        <v>178</v>
      </c>
      <c r="B142" s="25" t="s">
        <v>179</v>
      </c>
      <c r="C142" s="25" t="s">
        <v>180</v>
      </c>
      <c r="D142" s="1">
        <v>1</v>
      </c>
      <c r="F142" s="5">
        <f>D142</f>
        <v>1</v>
      </c>
      <c r="G142" s="5">
        <v>3</v>
      </c>
      <c r="H142" s="5">
        <f>F142*G142</f>
        <v>3</v>
      </c>
    </row>
    <row r="143" spans="1:8" ht="47.25" customHeight="1" x14ac:dyDescent="0.2">
      <c r="A143" s="24" t="s">
        <v>24</v>
      </c>
      <c r="B143" s="152"/>
      <c r="C143" s="153"/>
      <c r="D143" s="88">
        <f>D142</f>
        <v>1</v>
      </c>
    </row>
    <row r="144" spans="1:8" ht="72" customHeight="1" x14ac:dyDescent="0.2">
      <c r="A144" s="52" t="s">
        <v>181</v>
      </c>
      <c r="B144" s="25" t="s">
        <v>198</v>
      </c>
      <c r="C144" s="25" t="s">
        <v>199</v>
      </c>
      <c r="D144" s="1">
        <v>1</v>
      </c>
      <c r="F144" s="5">
        <f>D144</f>
        <v>1</v>
      </c>
      <c r="G144" s="5">
        <v>1</v>
      </c>
      <c r="H144" s="5">
        <f>F144*G144</f>
        <v>1</v>
      </c>
    </row>
    <row r="145" spans="1:8" ht="47.25" customHeight="1" x14ac:dyDescent="0.2">
      <c r="A145" s="24" t="s">
        <v>24</v>
      </c>
      <c r="B145" s="152"/>
      <c r="C145" s="153"/>
      <c r="D145" s="88">
        <f>D144</f>
        <v>1</v>
      </c>
    </row>
    <row r="146" spans="1:8" ht="93.75" customHeight="1" x14ac:dyDescent="0.2">
      <c r="A146" s="52" t="s">
        <v>182</v>
      </c>
      <c r="B146" s="25" t="s">
        <v>183</v>
      </c>
      <c r="C146" s="25" t="s">
        <v>184</v>
      </c>
      <c r="D146" s="1">
        <v>1</v>
      </c>
      <c r="F146" s="5">
        <f>D146</f>
        <v>1</v>
      </c>
      <c r="G146" s="5">
        <v>1</v>
      </c>
      <c r="H146" s="5">
        <f>F146*G146</f>
        <v>1</v>
      </c>
    </row>
    <row r="147" spans="1:8" ht="47.25" customHeight="1" x14ac:dyDescent="0.2">
      <c r="A147" s="26" t="s">
        <v>24</v>
      </c>
      <c r="B147" s="152"/>
      <c r="C147" s="153"/>
      <c r="D147" s="88">
        <f>D146</f>
        <v>1</v>
      </c>
    </row>
    <row r="148" spans="1:8" ht="26.25" customHeight="1" x14ac:dyDescent="0.2">
      <c r="A148" s="20" t="s">
        <v>185</v>
      </c>
      <c r="B148" s="157" t="s">
        <v>186</v>
      </c>
      <c r="C148" s="158"/>
      <c r="D148" s="21"/>
    </row>
    <row r="149" spans="1:8" ht="42" customHeight="1" x14ac:dyDescent="0.2">
      <c r="A149" s="45" t="s">
        <v>187</v>
      </c>
      <c r="B149" s="37" t="s">
        <v>188</v>
      </c>
      <c r="C149" s="32" t="s">
        <v>189</v>
      </c>
      <c r="D149" s="2">
        <v>1</v>
      </c>
      <c r="F149" s="5">
        <f>D149</f>
        <v>1</v>
      </c>
      <c r="G149" s="5">
        <v>2</v>
      </c>
      <c r="H149" s="5">
        <f>F149*G149</f>
        <v>2</v>
      </c>
    </row>
    <row r="150" spans="1:8" ht="47.25" customHeight="1" x14ac:dyDescent="0.2">
      <c r="A150" s="24" t="s">
        <v>24</v>
      </c>
      <c r="B150" s="152"/>
      <c r="C150" s="153"/>
      <c r="D150" s="88">
        <f>D149</f>
        <v>1</v>
      </c>
    </row>
    <row r="151" spans="1:8" ht="117" customHeight="1" x14ac:dyDescent="0.2">
      <c r="A151" s="52" t="s">
        <v>190</v>
      </c>
      <c r="B151" s="38" t="s">
        <v>191</v>
      </c>
      <c r="C151" s="31" t="s">
        <v>192</v>
      </c>
      <c r="D151" s="1">
        <v>1</v>
      </c>
      <c r="F151" s="5">
        <f>D151</f>
        <v>1</v>
      </c>
      <c r="G151" s="5">
        <v>1</v>
      </c>
      <c r="H151" s="5">
        <f>F151*G151</f>
        <v>1</v>
      </c>
    </row>
    <row r="152" spans="1:8" ht="47.25" customHeight="1" x14ac:dyDescent="0.2">
      <c r="A152" s="39" t="s">
        <v>24</v>
      </c>
      <c r="B152" s="152"/>
      <c r="C152" s="153"/>
      <c r="D152" s="88">
        <f>D151</f>
        <v>1</v>
      </c>
    </row>
    <row r="153" spans="1:8" ht="25.5" customHeight="1" x14ac:dyDescent="0.2">
      <c r="A153" s="157" t="s">
        <v>459</v>
      </c>
      <c r="B153" s="158"/>
      <c r="C153" s="158"/>
      <c r="D153" s="40"/>
    </row>
    <row r="154" spans="1:8" ht="20.100000000000001" customHeight="1" x14ac:dyDescent="0.2">
      <c r="A154" s="20" t="s">
        <v>460</v>
      </c>
      <c r="B154" s="157" t="s">
        <v>461</v>
      </c>
      <c r="C154" s="158"/>
      <c r="D154" s="21"/>
    </row>
    <row r="155" spans="1:8" ht="18" customHeight="1" x14ac:dyDescent="0.2">
      <c r="A155" s="20" t="s">
        <v>1</v>
      </c>
      <c r="B155" s="157" t="s">
        <v>462</v>
      </c>
      <c r="C155" s="158"/>
      <c r="D155" s="21"/>
    </row>
    <row r="156" spans="1:8" ht="89.25" x14ac:dyDescent="0.2">
      <c r="A156" s="129" t="s">
        <v>463</v>
      </c>
      <c r="B156" s="125" t="s">
        <v>464</v>
      </c>
      <c r="C156" s="125" t="s">
        <v>465</v>
      </c>
      <c r="D156" s="126">
        <v>1</v>
      </c>
      <c r="F156" s="5">
        <f>D156</f>
        <v>1</v>
      </c>
      <c r="G156" s="5">
        <v>3</v>
      </c>
      <c r="H156" s="5">
        <f>F156*G156</f>
        <v>3</v>
      </c>
    </row>
    <row r="157" spans="1:8" ht="47.25" customHeight="1" x14ac:dyDescent="0.2">
      <c r="A157" s="124" t="s">
        <v>24</v>
      </c>
      <c r="B157" s="153"/>
      <c r="C157" s="153"/>
      <c r="D157" s="88">
        <f>D156</f>
        <v>1</v>
      </c>
    </row>
    <row r="158" spans="1:8" ht="153" x14ac:dyDescent="0.2">
      <c r="A158" s="130" t="s">
        <v>466</v>
      </c>
      <c r="B158" s="135" t="s">
        <v>467</v>
      </c>
      <c r="C158" s="135" t="s">
        <v>468</v>
      </c>
      <c r="D158" s="136">
        <v>1</v>
      </c>
      <c r="F158" s="5">
        <f>D158</f>
        <v>1</v>
      </c>
      <c r="G158" s="5">
        <v>3</v>
      </c>
      <c r="H158" s="5">
        <f>F158*G158</f>
        <v>3</v>
      </c>
    </row>
    <row r="159" spans="1:8" ht="47.25" customHeight="1" x14ac:dyDescent="0.2">
      <c r="A159" s="124" t="s">
        <v>24</v>
      </c>
      <c r="B159" s="152"/>
      <c r="C159" s="153"/>
      <c r="D159" s="88">
        <f>D158</f>
        <v>1</v>
      </c>
    </row>
    <row r="160" spans="1:8" ht="18" customHeight="1" x14ac:dyDescent="0.2">
      <c r="A160" s="20" t="s">
        <v>2</v>
      </c>
      <c r="B160" s="155" t="s">
        <v>469</v>
      </c>
      <c r="C160" s="156"/>
      <c r="D160" s="132"/>
    </row>
    <row r="161" spans="1:8" ht="68.25" customHeight="1" x14ac:dyDescent="0.2">
      <c r="A161" s="100" t="s">
        <v>470</v>
      </c>
      <c r="B161" s="125" t="s">
        <v>471</v>
      </c>
      <c r="C161" s="125" t="s">
        <v>472</v>
      </c>
      <c r="D161" s="131">
        <v>1</v>
      </c>
      <c r="F161" s="5">
        <f>D161</f>
        <v>1</v>
      </c>
      <c r="G161" s="5">
        <v>3</v>
      </c>
      <c r="H161" s="5">
        <f>F161*G161</f>
        <v>3</v>
      </c>
    </row>
    <row r="162" spans="1:8" ht="47.25" customHeight="1" x14ac:dyDescent="0.2">
      <c r="A162" s="124" t="s">
        <v>24</v>
      </c>
      <c r="B162" s="152"/>
      <c r="C162" s="153"/>
      <c r="D162" s="88">
        <f>D161</f>
        <v>1</v>
      </c>
    </row>
    <row r="163" spans="1:8" ht="25.5" customHeight="1" x14ac:dyDescent="0.2">
      <c r="A163" s="20" t="s">
        <v>3</v>
      </c>
      <c r="B163" s="155" t="s">
        <v>473</v>
      </c>
      <c r="C163" s="156"/>
      <c r="D163" s="132"/>
    </row>
    <row r="164" spans="1:8" ht="52.5" customHeight="1" x14ac:dyDescent="0.2">
      <c r="A164" s="89" t="s">
        <v>474</v>
      </c>
      <c r="B164" s="125" t="s">
        <v>475</v>
      </c>
      <c r="C164" s="133" t="s">
        <v>476</v>
      </c>
      <c r="D164" s="134">
        <v>1</v>
      </c>
      <c r="F164" s="5">
        <f>D164</f>
        <v>1</v>
      </c>
      <c r="G164" s="5">
        <v>1</v>
      </c>
      <c r="H164" s="5">
        <f>F164*G164</f>
        <v>1</v>
      </c>
    </row>
    <row r="165" spans="1:8" ht="47.25" customHeight="1" x14ac:dyDescent="0.2">
      <c r="A165" s="124" t="s">
        <v>24</v>
      </c>
      <c r="B165" s="152"/>
      <c r="C165" s="153"/>
      <c r="D165" s="88">
        <f>D164</f>
        <v>1</v>
      </c>
    </row>
    <row r="166" spans="1:8" ht="18" customHeight="1" x14ac:dyDescent="0.2">
      <c r="A166" s="20" t="s">
        <v>4</v>
      </c>
      <c r="B166" s="155" t="s">
        <v>477</v>
      </c>
      <c r="C166" s="156"/>
      <c r="D166" s="132"/>
    </row>
    <row r="167" spans="1:8" ht="93.75" customHeight="1" x14ac:dyDescent="0.2">
      <c r="A167" s="89" t="s">
        <v>478</v>
      </c>
      <c r="B167" s="125" t="s">
        <v>479</v>
      </c>
      <c r="C167" s="125" t="s">
        <v>480</v>
      </c>
      <c r="D167" s="134">
        <v>1</v>
      </c>
      <c r="F167" s="5">
        <f>D167</f>
        <v>1</v>
      </c>
      <c r="G167" s="5">
        <v>1</v>
      </c>
      <c r="H167" s="5">
        <f>F167*G167</f>
        <v>1</v>
      </c>
    </row>
    <row r="168" spans="1:8" ht="47.25" customHeight="1" x14ac:dyDescent="0.2">
      <c r="A168" s="124" t="s">
        <v>24</v>
      </c>
      <c r="B168" s="152"/>
      <c r="C168" s="153"/>
      <c r="D168" s="88">
        <f>D167</f>
        <v>1</v>
      </c>
    </row>
    <row r="169" spans="1:8" ht="49.5" customHeight="1" x14ac:dyDescent="0.2">
      <c r="A169" s="89" t="s">
        <v>481</v>
      </c>
      <c r="B169" s="135" t="s">
        <v>653</v>
      </c>
      <c r="C169" s="135" t="s">
        <v>482</v>
      </c>
      <c r="D169" s="136">
        <v>1</v>
      </c>
      <c r="F169" s="5">
        <f>D169</f>
        <v>1</v>
      </c>
      <c r="G169" s="5">
        <v>1</v>
      </c>
      <c r="H169" s="5">
        <f>F169*G169</f>
        <v>1</v>
      </c>
    </row>
    <row r="170" spans="1:8" ht="47.25" customHeight="1" x14ac:dyDescent="0.2">
      <c r="A170" s="124" t="s">
        <v>24</v>
      </c>
      <c r="B170" s="152"/>
      <c r="C170" s="153"/>
      <c r="D170" s="88">
        <f>D169</f>
        <v>1</v>
      </c>
    </row>
    <row r="171" spans="1:8" ht="153" x14ac:dyDescent="0.2">
      <c r="A171" s="89" t="s">
        <v>483</v>
      </c>
      <c r="B171" s="127" t="s">
        <v>595</v>
      </c>
      <c r="C171" s="127" t="s">
        <v>641</v>
      </c>
      <c r="D171" s="128">
        <v>1</v>
      </c>
      <c r="F171" s="5">
        <f>D171</f>
        <v>1</v>
      </c>
      <c r="G171" s="5">
        <v>1</v>
      </c>
      <c r="H171" s="5">
        <f>F171*G171</f>
        <v>1</v>
      </c>
    </row>
    <row r="172" spans="1:8" ht="41.25" customHeight="1" x14ac:dyDescent="0.2">
      <c r="A172" s="41" t="s">
        <v>24</v>
      </c>
      <c r="B172" s="154"/>
      <c r="C172" s="154"/>
      <c r="D172" s="101">
        <f>D171</f>
        <v>1</v>
      </c>
    </row>
    <row r="173" spans="1:8" ht="182.25" customHeight="1" x14ac:dyDescent="0.2">
      <c r="A173" s="89" t="s">
        <v>484</v>
      </c>
      <c r="B173" s="125" t="s">
        <v>485</v>
      </c>
      <c r="C173" s="125" t="s">
        <v>642</v>
      </c>
      <c r="D173" s="134">
        <v>1</v>
      </c>
      <c r="F173" s="5">
        <f>D173</f>
        <v>1</v>
      </c>
      <c r="G173" s="5">
        <v>1</v>
      </c>
      <c r="H173" s="5">
        <f>F173*G173</f>
        <v>1</v>
      </c>
    </row>
    <row r="174" spans="1:8" ht="41.25" customHeight="1" x14ac:dyDescent="0.2">
      <c r="A174" s="124" t="s">
        <v>24</v>
      </c>
      <c r="B174" s="152"/>
      <c r="C174" s="153"/>
      <c r="D174" s="88">
        <f>D173</f>
        <v>1</v>
      </c>
    </row>
    <row r="175" spans="1:8" ht="63.75" x14ac:dyDescent="0.2">
      <c r="A175" s="89" t="s">
        <v>486</v>
      </c>
      <c r="B175" s="135" t="s">
        <v>487</v>
      </c>
      <c r="C175" s="135" t="s">
        <v>488</v>
      </c>
      <c r="D175" s="136">
        <v>1</v>
      </c>
      <c r="F175" s="5">
        <f>D175</f>
        <v>1</v>
      </c>
      <c r="G175" s="5">
        <v>1</v>
      </c>
      <c r="H175" s="5">
        <f>F175*G175</f>
        <v>1</v>
      </c>
    </row>
    <row r="176" spans="1:8" ht="47.25" customHeight="1" x14ac:dyDescent="0.2">
      <c r="A176" s="124" t="s">
        <v>24</v>
      </c>
      <c r="B176" s="152"/>
      <c r="C176" s="153"/>
      <c r="D176" s="88">
        <f>D175</f>
        <v>1</v>
      </c>
    </row>
    <row r="177" spans="1:8" ht="187.5" customHeight="1" x14ac:dyDescent="0.2">
      <c r="A177" s="89" t="s">
        <v>489</v>
      </c>
      <c r="B177" s="127" t="s">
        <v>490</v>
      </c>
      <c r="C177" s="127" t="s">
        <v>652</v>
      </c>
      <c r="D177" s="128">
        <v>1</v>
      </c>
      <c r="F177" s="5">
        <f>D177</f>
        <v>1</v>
      </c>
      <c r="G177" s="5">
        <v>1</v>
      </c>
      <c r="H177" s="5">
        <f>F177*G177</f>
        <v>1</v>
      </c>
    </row>
    <row r="178" spans="1:8" ht="41.25" customHeight="1" x14ac:dyDescent="0.2">
      <c r="A178" s="41" t="s">
        <v>24</v>
      </c>
      <c r="B178" s="154"/>
      <c r="C178" s="154"/>
      <c r="D178" s="101">
        <f>D177</f>
        <v>1</v>
      </c>
    </row>
    <row r="179" spans="1:8" ht="39.75" customHeight="1" x14ac:dyDescent="0.2">
      <c r="A179" s="89" t="s">
        <v>491</v>
      </c>
      <c r="B179" s="125" t="s">
        <v>492</v>
      </c>
      <c r="C179" s="137" t="s">
        <v>596</v>
      </c>
      <c r="D179" s="134">
        <v>1</v>
      </c>
      <c r="F179" s="5">
        <f>D179</f>
        <v>1</v>
      </c>
      <c r="G179" s="5">
        <v>1</v>
      </c>
      <c r="H179" s="5">
        <f>F179*G179</f>
        <v>1</v>
      </c>
    </row>
    <row r="180" spans="1:8" ht="47.25" customHeight="1" x14ac:dyDescent="0.2">
      <c r="A180" s="124" t="s">
        <v>24</v>
      </c>
      <c r="B180" s="152"/>
      <c r="C180" s="153"/>
      <c r="D180" s="88">
        <f>D179</f>
        <v>1</v>
      </c>
    </row>
    <row r="181" spans="1:8" ht="54.75" customHeight="1" x14ac:dyDescent="0.2">
      <c r="A181" s="89" t="s">
        <v>493</v>
      </c>
      <c r="B181" s="135" t="s">
        <v>634</v>
      </c>
      <c r="C181" s="135" t="s">
        <v>635</v>
      </c>
      <c r="D181" s="136">
        <v>1</v>
      </c>
      <c r="F181" s="5">
        <f>D181</f>
        <v>1</v>
      </c>
      <c r="G181" s="5">
        <v>1</v>
      </c>
      <c r="H181" s="5">
        <f>F181*G181</f>
        <v>1</v>
      </c>
    </row>
    <row r="182" spans="1:8" ht="47.25" customHeight="1" x14ac:dyDescent="0.2">
      <c r="A182" s="124" t="s">
        <v>24</v>
      </c>
      <c r="B182" s="152"/>
      <c r="C182" s="153"/>
      <c r="D182" s="88">
        <f>D181</f>
        <v>1</v>
      </c>
    </row>
    <row r="183" spans="1:8" ht="18" customHeight="1" x14ac:dyDescent="0.2">
      <c r="A183" s="20" t="s">
        <v>450</v>
      </c>
      <c r="B183" s="155" t="s">
        <v>494</v>
      </c>
      <c r="C183" s="156"/>
      <c r="D183" s="132"/>
    </row>
    <row r="184" spans="1:8" ht="54" customHeight="1" x14ac:dyDescent="0.2">
      <c r="A184" s="100" t="s">
        <v>504</v>
      </c>
      <c r="B184" s="125" t="s">
        <v>636</v>
      </c>
      <c r="C184" s="125" t="s">
        <v>643</v>
      </c>
      <c r="D184" s="134">
        <v>1</v>
      </c>
      <c r="F184" s="5">
        <f>D184</f>
        <v>1</v>
      </c>
      <c r="G184" s="5">
        <v>3</v>
      </c>
      <c r="H184" s="5">
        <f>F184*G184</f>
        <v>3</v>
      </c>
    </row>
    <row r="185" spans="1:8" ht="47.25" customHeight="1" x14ac:dyDescent="0.2">
      <c r="A185" s="124" t="s">
        <v>24</v>
      </c>
      <c r="B185" s="152"/>
      <c r="C185" s="153"/>
      <c r="D185" s="88">
        <f>D184</f>
        <v>1</v>
      </c>
    </row>
    <row r="186" spans="1:8" ht="147" customHeight="1" x14ac:dyDescent="0.2">
      <c r="A186" s="100" t="s">
        <v>506</v>
      </c>
      <c r="B186" s="135" t="s">
        <v>597</v>
      </c>
      <c r="C186" s="135" t="s">
        <v>598</v>
      </c>
      <c r="D186" s="136">
        <v>1</v>
      </c>
      <c r="F186" s="5">
        <f>D186</f>
        <v>1</v>
      </c>
      <c r="G186" s="5">
        <v>3</v>
      </c>
      <c r="H186" s="5">
        <f>F186*G186</f>
        <v>3</v>
      </c>
    </row>
    <row r="187" spans="1:8" ht="47.25" customHeight="1" x14ac:dyDescent="0.2">
      <c r="A187" s="124" t="s">
        <v>24</v>
      </c>
      <c r="B187" s="152"/>
      <c r="C187" s="153"/>
      <c r="D187" s="88">
        <f>D186</f>
        <v>1</v>
      </c>
    </row>
    <row r="188" spans="1:8" ht="148.5" customHeight="1" x14ac:dyDescent="0.2">
      <c r="A188" s="100" t="s">
        <v>508</v>
      </c>
      <c r="B188" s="135" t="s">
        <v>509</v>
      </c>
      <c r="C188" s="135" t="s">
        <v>599</v>
      </c>
      <c r="D188" s="136">
        <v>1</v>
      </c>
      <c r="F188" s="5">
        <f>D188</f>
        <v>1</v>
      </c>
      <c r="G188" s="5">
        <v>3</v>
      </c>
      <c r="H188" s="5">
        <f>F188*G188</f>
        <v>3</v>
      </c>
    </row>
    <row r="189" spans="1:8" ht="47.25" customHeight="1" x14ac:dyDescent="0.2">
      <c r="A189" s="124" t="s">
        <v>24</v>
      </c>
      <c r="B189" s="152"/>
      <c r="C189" s="153"/>
      <c r="D189" s="88">
        <f>D188</f>
        <v>1</v>
      </c>
    </row>
    <row r="190" spans="1:8" ht="54" customHeight="1" x14ac:dyDescent="0.2">
      <c r="A190" s="100" t="s">
        <v>511</v>
      </c>
      <c r="B190" s="127" t="s">
        <v>512</v>
      </c>
      <c r="C190" s="127" t="s">
        <v>644</v>
      </c>
      <c r="D190" s="128">
        <v>1</v>
      </c>
      <c r="F190" s="5">
        <f>D190</f>
        <v>1</v>
      </c>
      <c r="G190" s="5">
        <v>3</v>
      </c>
      <c r="H190" s="5">
        <f>F190*G190</f>
        <v>3</v>
      </c>
    </row>
    <row r="191" spans="1:8" ht="41.25" customHeight="1" x14ac:dyDescent="0.2">
      <c r="A191" s="41" t="s">
        <v>24</v>
      </c>
      <c r="B191" s="154"/>
      <c r="C191" s="154"/>
      <c r="D191" s="101">
        <f>D190</f>
        <v>1</v>
      </c>
    </row>
    <row r="192" spans="1:8" ht="45.75" customHeight="1" x14ac:dyDescent="0.2">
      <c r="A192" s="100" t="s">
        <v>514</v>
      </c>
      <c r="B192" s="125" t="s">
        <v>515</v>
      </c>
      <c r="C192" s="125" t="s">
        <v>600</v>
      </c>
      <c r="D192" s="134">
        <v>1</v>
      </c>
      <c r="F192" s="5">
        <f>D192</f>
        <v>1</v>
      </c>
      <c r="G192" s="5">
        <v>3</v>
      </c>
      <c r="H192" s="5">
        <f>F192*G192</f>
        <v>3</v>
      </c>
    </row>
    <row r="193" spans="1:8" ht="47.25" customHeight="1" x14ac:dyDescent="0.2">
      <c r="A193" s="124" t="s">
        <v>24</v>
      </c>
      <c r="B193" s="152"/>
      <c r="C193" s="153"/>
      <c r="D193" s="88">
        <f>D192</f>
        <v>1</v>
      </c>
    </row>
    <row r="194" spans="1:8" ht="102" customHeight="1" x14ac:dyDescent="0.2">
      <c r="A194" s="100" t="s">
        <v>517</v>
      </c>
      <c r="B194" s="135" t="s">
        <v>518</v>
      </c>
      <c r="C194" s="135" t="s">
        <v>601</v>
      </c>
      <c r="D194" s="136">
        <v>1</v>
      </c>
      <c r="F194" s="5">
        <f>D194</f>
        <v>1</v>
      </c>
      <c r="G194" s="5">
        <v>3</v>
      </c>
      <c r="H194" s="5">
        <f>F194*G194</f>
        <v>3</v>
      </c>
    </row>
    <row r="195" spans="1:8" ht="47.25" customHeight="1" x14ac:dyDescent="0.2">
      <c r="A195" s="124" t="s">
        <v>24</v>
      </c>
      <c r="B195" s="152"/>
      <c r="C195" s="153"/>
      <c r="D195" s="88">
        <f>D194</f>
        <v>1</v>
      </c>
    </row>
    <row r="196" spans="1:8" ht="78" customHeight="1" x14ac:dyDescent="0.2">
      <c r="A196" s="100" t="s">
        <v>520</v>
      </c>
      <c r="B196" s="127" t="s">
        <v>608</v>
      </c>
      <c r="C196" s="127" t="s">
        <v>602</v>
      </c>
      <c r="D196" s="128">
        <v>1</v>
      </c>
      <c r="F196" s="5">
        <f>D196</f>
        <v>1</v>
      </c>
      <c r="G196" s="5">
        <v>3</v>
      </c>
      <c r="H196" s="5">
        <f>F196*G196</f>
        <v>3</v>
      </c>
    </row>
    <row r="197" spans="1:8" ht="41.25" customHeight="1" x14ac:dyDescent="0.2">
      <c r="A197" s="41" t="s">
        <v>24</v>
      </c>
      <c r="B197" s="154"/>
      <c r="C197" s="154"/>
      <c r="D197" s="101">
        <f>D196</f>
        <v>1</v>
      </c>
    </row>
    <row r="198" spans="1:8" ht="52.5" customHeight="1" x14ac:dyDescent="0.2">
      <c r="A198" s="100" t="s">
        <v>522</v>
      </c>
      <c r="B198" s="125" t="s">
        <v>609</v>
      </c>
      <c r="C198" s="125" t="s">
        <v>523</v>
      </c>
      <c r="D198" s="134">
        <v>1</v>
      </c>
      <c r="F198" s="5">
        <f>D198</f>
        <v>1</v>
      </c>
      <c r="G198" s="5">
        <v>3</v>
      </c>
      <c r="H198" s="5">
        <f>F198*G198</f>
        <v>3</v>
      </c>
    </row>
    <row r="199" spans="1:8" ht="47.25" customHeight="1" x14ac:dyDescent="0.2">
      <c r="A199" s="124" t="s">
        <v>24</v>
      </c>
      <c r="B199" s="152"/>
      <c r="C199" s="153"/>
      <c r="D199" s="88">
        <f>D198</f>
        <v>1</v>
      </c>
    </row>
    <row r="200" spans="1:8" ht="94.5" customHeight="1" x14ac:dyDescent="0.2">
      <c r="A200" s="100" t="s">
        <v>524</v>
      </c>
      <c r="B200" s="135" t="s">
        <v>525</v>
      </c>
      <c r="C200" s="135" t="s">
        <v>603</v>
      </c>
      <c r="D200" s="136">
        <v>1</v>
      </c>
      <c r="F200" s="5">
        <f>D200</f>
        <v>1</v>
      </c>
      <c r="G200" s="5">
        <v>3</v>
      </c>
      <c r="H200" s="5">
        <f>F200*G200</f>
        <v>3</v>
      </c>
    </row>
    <row r="201" spans="1:8" ht="47.25" customHeight="1" x14ac:dyDescent="0.2">
      <c r="A201" s="124" t="s">
        <v>24</v>
      </c>
      <c r="B201" s="152"/>
      <c r="C201" s="153"/>
      <c r="D201" s="88">
        <f>D200</f>
        <v>1</v>
      </c>
    </row>
    <row r="202" spans="1:8" ht="150.75" customHeight="1" x14ac:dyDescent="0.2">
      <c r="A202" s="100" t="s">
        <v>526</v>
      </c>
      <c r="B202" s="135" t="s">
        <v>604</v>
      </c>
      <c r="C202" s="135" t="s">
        <v>605</v>
      </c>
      <c r="D202" s="136">
        <v>1</v>
      </c>
      <c r="F202" s="5">
        <f>D202</f>
        <v>1</v>
      </c>
      <c r="G202" s="5">
        <v>3</v>
      </c>
      <c r="H202" s="5">
        <f>F202*G202</f>
        <v>3</v>
      </c>
    </row>
    <row r="203" spans="1:8" ht="47.25" customHeight="1" x14ac:dyDescent="0.2">
      <c r="A203" s="124" t="s">
        <v>24</v>
      </c>
      <c r="B203" s="152"/>
      <c r="C203" s="153"/>
      <c r="D203" s="88">
        <f>D202</f>
        <v>1</v>
      </c>
    </row>
    <row r="204" spans="1:8" ht="72.75" customHeight="1" x14ac:dyDescent="0.2">
      <c r="A204" s="100" t="s">
        <v>528</v>
      </c>
      <c r="B204" s="135" t="s">
        <v>606</v>
      </c>
      <c r="C204" s="135" t="s">
        <v>607</v>
      </c>
      <c r="D204" s="136">
        <v>1</v>
      </c>
      <c r="F204" s="5">
        <f>D204</f>
        <v>1</v>
      </c>
      <c r="G204" s="5">
        <v>3</v>
      </c>
      <c r="H204" s="5">
        <f>F204*G204</f>
        <v>3</v>
      </c>
    </row>
    <row r="205" spans="1:8" ht="47.25" customHeight="1" x14ac:dyDescent="0.2">
      <c r="A205" s="124" t="s">
        <v>24</v>
      </c>
      <c r="B205" s="152"/>
      <c r="C205" s="153"/>
      <c r="D205" s="88">
        <f>D204</f>
        <v>1</v>
      </c>
    </row>
    <row r="206" spans="1:8" ht="63.75" x14ac:dyDescent="0.2">
      <c r="A206" s="89" t="s">
        <v>530</v>
      </c>
      <c r="B206" s="135" t="s">
        <v>610</v>
      </c>
      <c r="C206" s="135" t="s">
        <v>645</v>
      </c>
      <c r="D206" s="136">
        <v>1</v>
      </c>
      <c r="F206" s="5">
        <f>D206</f>
        <v>1</v>
      </c>
      <c r="G206" s="5">
        <v>1</v>
      </c>
      <c r="H206" s="5">
        <f>F206*G206</f>
        <v>1</v>
      </c>
    </row>
    <row r="207" spans="1:8" ht="47.25" customHeight="1" x14ac:dyDescent="0.2">
      <c r="A207" s="124" t="s">
        <v>24</v>
      </c>
      <c r="B207" s="152"/>
      <c r="C207" s="153"/>
      <c r="D207" s="88">
        <f>D206</f>
        <v>1</v>
      </c>
    </row>
    <row r="208" spans="1:8" ht="76.5" x14ac:dyDescent="0.2">
      <c r="A208" s="89" t="s">
        <v>532</v>
      </c>
      <c r="B208" s="135" t="s">
        <v>533</v>
      </c>
      <c r="C208" s="135" t="s">
        <v>646</v>
      </c>
      <c r="D208" s="136">
        <v>1</v>
      </c>
      <c r="F208" s="5">
        <f>D208</f>
        <v>1</v>
      </c>
      <c r="G208" s="5">
        <v>1</v>
      </c>
      <c r="H208" s="5">
        <f>F208*G208</f>
        <v>1</v>
      </c>
    </row>
    <row r="209" spans="1:8" ht="47.25" customHeight="1" x14ac:dyDescent="0.2">
      <c r="A209" s="124" t="s">
        <v>24</v>
      </c>
      <c r="B209" s="152"/>
      <c r="C209" s="153"/>
      <c r="D209" s="88">
        <f>D208</f>
        <v>1</v>
      </c>
    </row>
    <row r="210" spans="1:8" ht="18" customHeight="1" x14ac:dyDescent="0.2">
      <c r="A210" s="20" t="s">
        <v>451</v>
      </c>
      <c r="B210" s="155" t="s">
        <v>535</v>
      </c>
      <c r="C210" s="156"/>
      <c r="D210" s="132"/>
    </row>
    <row r="211" spans="1:8" ht="73.5" customHeight="1" x14ac:dyDescent="0.2">
      <c r="A211" s="100" t="s">
        <v>536</v>
      </c>
      <c r="B211" s="125" t="s">
        <v>537</v>
      </c>
      <c r="C211" s="125" t="s">
        <v>611</v>
      </c>
      <c r="D211" s="134">
        <v>1</v>
      </c>
      <c r="F211" s="5">
        <f>D211</f>
        <v>1</v>
      </c>
      <c r="G211" s="5">
        <v>3</v>
      </c>
      <c r="H211" s="5">
        <f>F211*G211</f>
        <v>3</v>
      </c>
    </row>
    <row r="212" spans="1:8" ht="47.25" customHeight="1" x14ac:dyDescent="0.2">
      <c r="A212" s="124" t="s">
        <v>24</v>
      </c>
      <c r="B212" s="152"/>
      <c r="C212" s="153"/>
      <c r="D212" s="88">
        <f>D211</f>
        <v>1</v>
      </c>
    </row>
    <row r="213" spans="1:8" ht="124.5" customHeight="1" x14ac:dyDescent="0.2">
      <c r="A213" s="89" t="s">
        <v>539</v>
      </c>
      <c r="B213" s="135" t="s">
        <v>612</v>
      </c>
      <c r="C213" s="135" t="s">
        <v>638</v>
      </c>
      <c r="D213" s="136">
        <v>1</v>
      </c>
      <c r="F213" s="5">
        <f>D213</f>
        <v>1</v>
      </c>
      <c r="G213" s="5">
        <v>1</v>
      </c>
      <c r="H213" s="5">
        <f>F213*G213</f>
        <v>1</v>
      </c>
    </row>
    <row r="214" spans="1:8" ht="47.25" customHeight="1" x14ac:dyDescent="0.2">
      <c r="A214" s="124" t="s">
        <v>24</v>
      </c>
      <c r="B214" s="152"/>
      <c r="C214" s="153"/>
      <c r="D214" s="88">
        <f>D213</f>
        <v>1</v>
      </c>
    </row>
    <row r="215" spans="1:8" ht="18" customHeight="1" x14ac:dyDescent="0.2">
      <c r="A215" s="20" t="s">
        <v>452</v>
      </c>
      <c r="B215" s="155" t="s">
        <v>591</v>
      </c>
      <c r="C215" s="156"/>
      <c r="D215" s="132"/>
    </row>
    <row r="216" spans="1:8" ht="136.5" customHeight="1" x14ac:dyDescent="0.2">
      <c r="A216" s="89" t="s">
        <v>541</v>
      </c>
      <c r="B216" s="125" t="s">
        <v>542</v>
      </c>
      <c r="C216" s="125" t="s">
        <v>647</v>
      </c>
      <c r="D216" s="134">
        <v>1</v>
      </c>
      <c r="F216" s="5">
        <f>D216</f>
        <v>1</v>
      </c>
      <c r="G216" s="5">
        <v>1</v>
      </c>
      <c r="H216" s="5">
        <f>F216*G216</f>
        <v>1</v>
      </c>
    </row>
    <row r="217" spans="1:8" ht="47.25" customHeight="1" x14ac:dyDescent="0.2">
      <c r="A217" s="124" t="s">
        <v>24</v>
      </c>
      <c r="B217" s="152"/>
      <c r="C217" s="153"/>
      <c r="D217" s="88">
        <f>D216</f>
        <v>1</v>
      </c>
    </row>
    <row r="218" spans="1:8" ht="42.75" customHeight="1" x14ac:dyDescent="0.2">
      <c r="A218" s="89" t="s">
        <v>544</v>
      </c>
      <c r="B218" s="127" t="s">
        <v>613</v>
      </c>
      <c r="C218" s="127" t="s">
        <v>614</v>
      </c>
      <c r="D218" s="128">
        <v>1</v>
      </c>
      <c r="F218" s="5">
        <f>D218</f>
        <v>1</v>
      </c>
      <c r="G218" s="5">
        <v>1</v>
      </c>
      <c r="H218" s="5">
        <f>F218*G218</f>
        <v>1</v>
      </c>
    </row>
    <row r="219" spans="1:8" ht="47.25" customHeight="1" x14ac:dyDescent="0.2">
      <c r="A219" s="124" t="s">
        <v>24</v>
      </c>
      <c r="B219" s="152"/>
      <c r="C219" s="153"/>
      <c r="D219" s="88">
        <f>D218</f>
        <v>1</v>
      </c>
    </row>
    <row r="220" spans="1:8" ht="18" customHeight="1" x14ac:dyDescent="0.2">
      <c r="A220" s="20" t="s">
        <v>453</v>
      </c>
      <c r="B220" s="157" t="s">
        <v>592</v>
      </c>
      <c r="C220" s="158"/>
      <c r="D220" s="21"/>
    </row>
    <row r="221" spans="1:8" ht="80.25" customHeight="1" x14ac:dyDescent="0.2">
      <c r="A221" s="89" t="s">
        <v>546</v>
      </c>
      <c r="B221" s="125" t="s">
        <v>615</v>
      </c>
      <c r="C221" s="125" t="s">
        <v>616</v>
      </c>
      <c r="D221" s="134">
        <v>1</v>
      </c>
      <c r="F221" s="5">
        <f>D221</f>
        <v>1</v>
      </c>
      <c r="G221" s="5">
        <v>1</v>
      </c>
      <c r="H221" s="5">
        <f>F221*G221</f>
        <v>1</v>
      </c>
    </row>
    <row r="222" spans="1:8" ht="47.25" customHeight="1" x14ac:dyDescent="0.2">
      <c r="A222" s="41" t="s">
        <v>24</v>
      </c>
      <c r="B222" s="152"/>
      <c r="C222" s="153"/>
      <c r="D222" s="88">
        <f>D221</f>
        <v>1</v>
      </c>
    </row>
    <row r="223" spans="1:8" ht="76.5" x14ac:dyDescent="0.2">
      <c r="A223" s="89" t="s">
        <v>548</v>
      </c>
      <c r="B223" s="135" t="s">
        <v>617</v>
      </c>
      <c r="C223" s="135" t="s">
        <v>618</v>
      </c>
      <c r="D223" s="136">
        <v>1</v>
      </c>
      <c r="F223" s="5">
        <f>D223</f>
        <v>1</v>
      </c>
      <c r="G223" s="5">
        <v>1</v>
      </c>
      <c r="H223" s="5">
        <f>F223*G223</f>
        <v>1</v>
      </c>
    </row>
    <row r="224" spans="1:8" ht="47.25" customHeight="1" x14ac:dyDescent="0.2">
      <c r="A224" s="124" t="s">
        <v>24</v>
      </c>
      <c r="B224" s="152"/>
      <c r="C224" s="153"/>
      <c r="D224" s="88">
        <f>D223</f>
        <v>1</v>
      </c>
    </row>
    <row r="225" spans="1:8" ht="89.25" x14ac:dyDescent="0.2">
      <c r="A225" s="89" t="s">
        <v>550</v>
      </c>
      <c r="B225" s="135" t="s">
        <v>551</v>
      </c>
      <c r="C225" s="135" t="s">
        <v>619</v>
      </c>
      <c r="D225" s="136">
        <v>1</v>
      </c>
      <c r="F225" s="5">
        <f>D225</f>
        <v>1</v>
      </c>
      <c r="G225" s="5">
        <v>1</v>
      </c>
      <c r="H225" s="5">
        <f>F225*G225</f>
        <v>1</v>
      </c>
    </row>
    <row r="226" spans="1:8" ht="47.25" customHeight="1" x14ac:dyDescent="0.2">
      <c r="A226" s="124" t="s">
        <v>24</v>
      </c>
      <c r="B226" s="152"/>
      <c r="C226" s="153"/>
      <c r="D226" s="88">
        <f>D225</f>
        <v>1</v>
      </c>
    </row>
    <row r="227" spans="1:8" ht="102" x14ac:dyDescent="0.2">
      <c r="A227" s="100" t="s">
        <v>553</v>
      </c>
      <c r="B227" s="135" t="s">
        <v>554</v>
      </c>
      <c r="C227" s="135" t="s">
        <v>620</v>
      </c>
      <c r="D227" s="136">
        <v>1</v>
      </c>
      <c r="F227" s="5">
        <f>D227</f>
        <v>1</v>
      </c>
      <c r="G227" s="5">
        <v>3</v>
      </c>
      <c r="H227" s="5">
        <f>F227*G227</f>
        <v>3</v>
      </c>
    </row>
    <row r="228" spans="1:8" ht="47.25" customHeight="1" x14ac:dyDescent="0.2">
      <c r="A228" s="124" t="s">
        <v>24</v>
      </c>
      <c r="B228" s="152"/>
      <c r="C228" s="153"/>
      <c r="D228" s="88">
        <f>D227</f>
        <v>1</v>
      </c>
    </row>
    <row r="229" spans="1:8" ht="89.25" x14ac:dyDescent="0.2">
      <c r="A229" s="100" t="s">
        <v>556</v>
      </c>
      <c r="B229" s="135" t="s">
        <v>557</v>
      </c>
      <c r="C229" s="135" t="s">
        <v>558</v>
      </c>
      <c r="D229" s="136">
        <v>1</v>
      </c>
      <c r="F229" s="5">
        <f>D229</f>
        <v>1</v>
      </c>
      <c r="G229" s="5">
        <v>3</v>
      </c>
      <c r="H229" s="5">
        <f>F229*G229</f>
        <v>3</v>
      </c>
    </row>
    <row r="230" spans="1:8" ht="41.25" customHeight="1" x14ac:dyDescent="0.2">
      <c r="A230" s="124" t="s">
        <v>24</v>
      </c>
      <c r="B230" s="152"/>
      <c r="C230" s="153"/>
      <c r="D230" s="88">
        <f>D229</f>
        <v>1</v>
      </c>
    </row>
    <row r="231" spans="1:8" ht="140.25" customHeight="1" x14ac:dyDescent="0.2">
      <c r="A231" s="100" t="s">
        <v>559</v>
      </c>
      <c r="B231" s="135" t="s">
        <v>621</v>
      </c>
      <c r="C231" s="135" t="s">
        <v>648</v>
      </c>
      <c r="D231" s="136">
        <v>1</v>
      </c>
      <c r="F231" s="5">
        <f>D231</f>
        <v>1</v>
      </c>
      <c r="G231" s="5">
        <v>3</v>
      </c>
      <c r="H231" s="5">
        <f>F231*G231</f>
        <v>3</v>
      </c>
    </row>
    <row r="232" spans="1:8" ht="47.25" customHeight="1" x14ac:dyDescent="0.2">
      <c r="A232" s="124" t="s">
        <v>24</v>
      </c>
      <c r="B232" s="152"/>
      <c r="C232" s="153"/>
      <c r="D232" s="88">
        <f>D231</f>
        <v>1</v>
      </c>
    </row>
    <row r="233" spans="1:8" ht="140.25" x14ac:dyDescent="0.2">
      <c r="A233" s="100" t="s">
        <v>561</v>
      </c>
      <c r="B233" s="135" t="s">
        <v>649</v>
      </c>
      <c r="C233" s="135" t="s">
        <v>622</v>
      </c>
      <c r="D233" s="136">
        <v>1</v>
      </c>
      <c r="F233" s="5">
        <f>D233</f>
        <v>1</v>
      </c>
      <c r="G233" s="5">
        <v>3</v>
      </c>
      <c r="H233" s="5">
        <f>F233*G233</f>
        <v>3</v>
      </c>
    </row>
    <row r="234" spans="1:8" ht="41.25" customHeight="1" x14ac:dyDescent="0.2">
      <c r="A234" s="124" t="s">
        <v>24</v>
      </c>
      <c r="B234" s="152"/>
      <c r="C234" s="153"/>
      <c r="D234" s="88">
        <f>D233</f>
        <v>1</v>
      </c>
    </row>
    <row r="235" spans="1:8" ht="204" x14ac:dyDescent="0.2">
      <c r="A235" s="89" t="s">
        <v>563</v>
      </c>
      <c r="B235" s="127" t="s">
        <v>623</v>
      </c>
      <c r="C235" s="127" t="s">
        <v>639</v>
      </c>
      <c r="D235" s="128">
        <v>1</v>
      </c>
      <c r="F235" s="5">
        <f>D235</f>
        <v>1</v>
      </c>
      <c r="G235" s="5">
        <v>1</v>
      </c>
      <c r="H235" s="5">
        <f>F235*G235</f>
        <v>1</v>
      </c>
    </row>
    <row r="236" spans="1:8" ht="41.25" customHeight="1" x14ac:dyDescent="0.2">
      <c r="A236" s="41" t="s">
        <v>24</v>
      </c>
      <c r="B236" s="154"/>
      <c r="C236" s="154"/>
      <c r="D236" s="101">
        <f>D235</f>
        <v>1</v>
      </c>
    </row>
    <row r="237" spans="1:8" ht="147.75" customHeight="1" x14ac:dyDescent="0.2">
      <c r="A237" s="100" t="s">
        <v>565</v>
      </c>
      <c r="B237" s="125" t="s">
        <v>566</v>
      </c>
      <c r="C237" s="125" t="s">
        <v>624</v>
      </c>
      <c r="D237" s="134">
        <v>1</v>
      </c>
      <c r="F237" s="5">
        <f>D237</f>
        <v>1</v>
      </c>
      <c r="G237" s="5">
        <v>3</v>
      </c>
      <c r="H237" s="5">
        <f>F237*G237</f>
        <v>3</v>
      </c>
    </row>
    <row r="238" spans="1:8" ht="47.25" customHeight="1" x14ac:dyDescent="0.2">
      <c r="A238" s="124" t="s">
        <v>24</v>
      </c>
      <c r="B238" s="152"/>
      <c r="C238" s="153"/>
      <c r="D238" s="88">
        <f>D237</f>
        <v>1</v>
      </c>
    </row>
    <row r="239" spans="1:8" ht="117" customHeight="1" x14ac:dyDescent="0.2">
      <c r="A239" s="89" t="s">
        <v>568</v>
      </c>
      <c r="B239" s="135" t="s">
        <v>654</v>
      </c>
      <c r="C239" s="135" t="s">
        <v>625</v>
      </c>
      <c r="D239" s="136">
        <v>1</v>
      </c>
      <c r="F239" s="5">
        <f>D239</f>
        <v>1</v>
      </c>
      <c r="G239" s="5">
        <v>1</v>
      </c>
      <c r="H239" s="5">
        <f>F239*G239</f>
        <v>1</v>
      </c>
    </row>
    <row r="240" spans="1:8" ht="47.25" customHeight="1" x14ac:dyDescent="0.2">
      <c r="A240" s="124" t="s">
        <v>24</v>
      </c>
      <c r="B240" s="152"/>
      <c r="C240" s="153"/>
      <c r="D240" s="88">
        <f>D239</f>
        <v>1</v>
      </c>
    </row>
    <row r="241" spans="1:8" ht="25.5" customHeight="1" x14ac:dyDescent="0.2">
      <c r="A241" s="20" t="s">
        <v>570</v>
      </c>
      <c r="B241" s="155" t="s">
        <v>39</v>
      </c>
      <c r="C241" s="156"/>
      <c r="D241" s="132"/>
    </row>
    <row r="242" spans="1:8" ht="45" customHeight="1" x14ac:dyDescent="0.2">
      <c r="A242" s="100" t="s">
        <v>5</v>
      </c>
      <c r="B242" s="125" t="s">
        <v>626</v>
      </c>
      <c r="C242" s="125" t="s">
        <v>650</v>
      </c>
      <c r="D242" s="134">
        <v>1</v>
      </c>
      <c r="F242" s="5">
        <f>D242</f>
        <v>1</v>
      </c>
      <c r="G242" s="5">
        <v>3</v>
      </c>
      <c r="H242" s="5">
        <f>F242*G242</f>
        <v>3</v>
      </c>
    </row>
    <row r="243" spans="1:8" ht="47.25" customHeight="1" x14ac:dyDescent="0.2">
      <c r="A243" s="124" t="s">
        <v>24</v>
      </c>
      <c r="B243" s="152"/>
      <c r="C243" s="153"/>
      <c r="D243" s="88">
        <f>D242</f>
        <v>1</v>
      </c>
    </row>
    <row r="244" spans="1:8" ht="60" customHeight="1" x14ac:dyDescent="0.2">
      <c r="A244" s="100" t="s">
        <v>6</v>
      </c>
      <c r="B244" s="135" t="s">
        <v>627</v>
      </c>
      <c r="C244" s="135" t="s">
        <v>651</v>
      </c>
      <c r="D244" s="136">
        <v>1</v>
      </c>
      <c r="F244" s="5">
        <f>D244</f>
        <v>1</v>
      </c>
      <c r="G244" s="5">
        <v>3</v>
      </c>
      <c r="H244" s="5">
        <f>F244*G244</f>
        <v>3</v>
      </c>
    </row>
    <row r="245" spans="1:8" ht="47.25" customHeight="1" x14ac:dyDescent="0.2">
      <c r="A245" s="124" t="s">
        <v>24</v>
      </c>
      <c r="B245" s="152"/>
      <c r="C245" s="153"/>
      <c r="D245" s="88">
        <f>D244</f>
        <v>1</v>
      </c>
    </row>
    <row r="246" spans="1:8" ht="54.75" customHeight="1" x14ac:dyDescent="0.2">
      <c r="A246" s="100" t="s">
        <v>454</v>
      </c>
      <c r="B246" s="135" t="s">
        <v>628</v>
      </c>
      <c r="C246" s="138" t="s">
        <v>629</v>
      </c>
      <c r="D246" s="136">
        <v>1</v>
      </c>
      <c r="F246" s="5">
        <f>D246</f>
        <v>1</v>
      </c>
      <c r="G246" s="5">
        <v>3</v>
      </c>
      <c r="H246" s="5">
        <f>F246*G246</f>
        <v>3</v>
      </c>
    </row>
    <row r="247" spans="1:8" ht="47.25" customHeight="1" x14ac:dyDescent="0.2">
      <c r="A247" s="124" t="s">
        <v>24</v>
      </c>
      <c r="B247" s="152"/>
      <c r="C247" s="153"/>
      <c r="D247" s="88">
        <f>D246</f>
        <v>1</v>
      </c>
    </row>
    <row r="248" spans="1:8" ht="18" customHeight="1" x14ac:dyDescent="0.2">
      <c r="A248" s="20" t="s">
        <v>455</v>
      </c>
      <c r="B248" s="155" t="s">
        <v>575</v>
      </c>
      <c r="C248" s="156"/>
      <c r="D248" s="132"/>
    </row>
    <row r="249" spans="1:8" ht="105" customHeight="1" x14ac:dyDescent="0.2">
      <c r="A249" s="89" t="s">
        <v>7</v>
      </c>
      <c r="B249" s="125" t="s">
        <v>655</v>
      </c>
      <c r="C249" s="137" t="s">
        <v>656</v>
      </c>
      <c r="D249" s="134">
        <v>1</v>
      </c>
      <c r="F249" s="5">
        <f>D249</f>
        <v>1</v>
      </c>
      <c r="G249" s="5">
        <v>1</v>
      </c>
      <c r="H249" s="5">
        <f>F249*G249</f>
        <v>1</v>
      </c>
    </row>
    <row r="250" spans="1:8" ht="47.25" customHeight="1" x14ac:dyDescent="0.2">
      <c r="A250" s="124" t="s">
        <v>24</v>
      </c>
      <c r="B250" s="152"/>
      <c r="C250" s="153"/>
      <c r="D250" s="88">
        <f>D249</f>
        <v>1</v>
      </c>
    </row>
    <row r="251" spans="1:8" ht="38.25" x14ac:dyDescent="0.2">
      <c r="A251" s="100" t="s">
        <v>8</v>
      </c>
      <c r="B251" s="135" t="s">
        <v>577</v>
      </c>
      <c r="C251" s="135" t="s">
        <v>625</v>
      </c>
      <c r="D251" s="136">
        <v>1</v>
      </c>
      <c r="F251" s="5">
        <f>D251</f>
        <v>1</v>
      </c>
      <c r="G251" s="5">
        <v>3</v>
      </c>
      <c r="H251" s="5">
        <f>F251*G251</f>
        <v>3</v>
      </c>
    </row>
    <row r="252" spans="1:8" ht="47.25" customHeight="1" x14ac:dyDescent="0.2">
      <c r="A252" s="124" t="s">
        <v>24</v>
      </c>
      <c r="B252" s="152"/>
      <c r="C252" s="153"/>
      <c r="D252" s="88">
        <f>D251</f>
        <v>1</v>
      </c>
    </row>
    <row r="253" spans="1:8" ht="51" x14ac:dyDescent="0.2">
      <c r="A253" s="89" t="s">
        <v>579</v>
      </c>
      <c r="B253" s="135" t="s">
        <v>640</v>
      </c>
      <c r="C253" s="135" t="s">
        <v>625</v>
      </c>
      <c r="D253" s="136">
        <v>1</v>
      </c>
      <c r="F253" s="5">
        <f>D253</f>
        <v>1</v>
      </c>
      <c r="G253" s="5">
        <v>1</v>
      </c>
      <c r="H253" s="5">
        <f>F253*G253</f>
        <v>1</v>
      </c>
    </row>
    <row r="254" spans="1:8" ht="47.25" customHeight="1" x14ac:dyDescent="0.2">
      <c r="A254" s="124" t="s">
        <v>24</v>
      </c>
      <c r="B254" s="152"/>
      <c r="C254" s="153"/>
      <c r="D254" s="88">
        <f>D253</f>
        <v>1</v>
      </c>
    </row>
    <row r="255" spans="1:8" ht="38.25" x14ac:dyDescent="0.2">
      <c r="A255" s="89" t="s">
        <v>580</v>
      </c>
      <c r="B255" s="135" t="s">
        <v>630</v>
      </c>
      <c r="C255" s="135" t="s">
        <v>625</v>
      </c>
      <c r="D255" s="136">
        <v>1</v>
      </c>
      <c r="F255" s="5">
        <f>D255</f>
        <v>1</v>
      </c>
      <c r="G255" s="5">
        <v>1</v>
      </c>
      <c r="H255" s="5">
        <f>F255*G255</f>
        <v>1</v>
      </c>
    </row>
    <row r="256" spans="1:8" ht="47.25" customHeight="1" x14ac:dyDescent="0.2">
      <c r="A256" s="124" t="s">
        <v>24</v>
      </c>
      <c r="B256" s="152"/>
      <c r="C256" s="153"/>
      <c r="D256" s="88">
        <f>D255</f>
        <v>1</v>
      </c>
    </row>
    <row r="257" spans="1:8" ht="38.25" x14ac:dyDescent="0.2">
      <c r="A257" s="100" t="s">
        <v>581</v>
      </c>
      <c r="B257" s="135" t="s">
        <v>582</v>
      </c>
      <c r="C257" s="135" t="s">
        <v>625</v>
      </c>
      <c r="D257" s="136">
        <v>1</v>
      </c>
      <c r="F257" s="5">
        <f>D257</f>
        <v>1</v>
      </c>
      <c r="G257" s="5">
        <v>3</v>
      </c>
      <c r="H257" s="5">
        <f>F257*G257</f>
        <v>3</v>
      </c>
    </row>
    <row r="258" spans="1:8" ht="47.25" customHeight="1" x14ac:dyDescent="0.2">
      <c r="A258" s="124" t="s">
        <v>24</v>
      </c>
      <c r="B258" s="152"/>
      <c r="C258" s="153"/>
      <c r="D258" s="88">
        <f>D257</f>
        <v>1</v>
      </c>
    </row>
    <row r="259" spans="1:8" ht="38.25" x14ac:dyDescent="0.2">
      <c r="A259" s="100" t="s">
        <v>584</v>
      </c>
      <c r="B259" s="135" t="s">
        <v>585</v>
      </c>
      <c r="C259" s="135" t="s">
        <v>631</v>
      </c>
      <c r="D259" s="136">
        <v>1</v>
      </c>
      <c r="F259" s="5">
        <f>D259</f>
        <v>1</v>
      </c>
      <c r="G259" s="5">
        <v>3</v>
      </c>
      <c r="H259" s="5">
        <f>F259*G259</f>
        <v>3</v>
      </c>
    </row>
    <row r="260" spans="1:8" ht="47.25" customHeight="1" x14ac:dyDescent="0.2">
      <c r="A260" s="124" t="s">
        <v>24</v>
      </c>
      <c r="B260" s="152"/>
      <c r="C260" s="153"/>
      <c r="D260" s="88">
        <f>D259</f>
        <v>1</v>
      </c>
    </row>
    <row r="261" spans="1:8" ht="127.5" x14ac:dyDescent="0.2">
      <c r="A261" s="100" t="s">
        <v>587</v>
      </c>
      <c r="B261" s="135" t="s">
        <v>588</v>
      </c>
      <c r="C261" s="135" t="s">
        <v>632</v>
      </c>
      <c r="D261" s="136">
        <v>1</v>
      </c>
      <c r="F261" s="5">
        <f>D261</f>
        <v>1</v>
      </c>
      <c r="G261" s="5">
        <v>3</v>
      </c>
      <c r="H261" s="5">
        <f>F261*G261</f>
        <v>3</v>
      </c>
    </row>
    <row r="262" spans="1:8" ht="47.25" customHeight="1" x14ac:dyDescent="0.2">
      <c r="A262" s="124" t="s">
        <v>24</v>
      </c>
      <c r="B262" s="152"/>
      <c r="C262" s="153"/>
      <c r="D262" s="88">
        <f>D261</f>
        <v>1</v>
      </c>
    </row>
    <row r="263" spans="1:8" ht="18" customHeight="1" x14ac:dyDescent="0.2">
      <c r="A263" s="20" t="s">
        <v>456</v>
      </c>
      <c r="B263" s="155" t="s">
        <v>633</v>
      </c>
      <c r="C263" s="156"/>
      <c r="D263" s="132"/>
    </row>
    <row r="264" spans="1:8" ht="102" x14ac:dyDescent="0.2">
      <c r="A264" s="89" t="s">
        <v>9</v>
      </c>
      <c r="B264" s="125" t="s">
        <v>658</v>
      </c>
      <c r="C264" s="125" t="s">
        <v>657</v>
      </c>
      <c r="D264" s="134">
        <v>1</v>
      </c>
      <c r="F264" s="5">
        <f>D264</f>
        <v>1</v>
      </c>
      <c r="G264" s="5">
        <v>1</v>
      </c>
      <c r="H264" s="5">
        <f>F264*G264</f>
        <v>1</v>
      </c>
    </row>
    <row r="265" spans="1:8" ht="47.25" customHeight="1" x14ac:dyDescent="0.2">
      <c r="A265" s="124" t="s">
        <v>24</v>
      </c>
      <c r="B265" s="152"/>
      <c r="C265" s="153"/>
      <c r="D265" s="88">
        <f>D264</f>
        <v>1</v>
      </c>
    </row>
    <row r="266" spans="1:8" ht="20.100000000000001" customHeight="1" x14ac:dyDescent="0.2">
      <c r="A266" s="215" t="s">
        <v>208</v>
      </c>
      <c r="B266" s="229"/>
      <c r="C266" s="229"/>
      <c r="D266" s="230"/>
    </row>
    <row r="267" spans="1:8" ht="56.1" customHeight="1" x14ac:dyDescent="0.2">
      <c r="A267" s="218"/>
      <c r="B267" s="219"/>
      <c r="C267" s="219"/>
      <c r="D267" s="220"/>
      <c r="F267" s="5">
        <f>SUM(F37:F264)</f>
        <v>103</v>
      </c>
      <c r="G267" s="5">
        <f t="shared" ref="G267:H267" si="0">SUM(G37:G264)</f>
        <v>212</v>
      </c>
      <c r="H267" s="5">
        <f t="shared" si="0"/>
        <v>212</v>
      </c>
    </row>
    <row r="268" spans="1:8" ht="20.100000000000001" customHeight="1" x14ac:dyDescent="0.2">
      <c r="A268" s="215" t="s">
        <v>209</v>
      </c>
      <c r="B268" s="216"/>
      <c r="C268" s="216"/>
      <c r="D268" s="217"/>
    </row>
    <row r="269" spans="1:8" ht="55.5" customHeight="1" x14ac:dyDescent="0.2">
      <c r="A269" s="218"/>
      <c r="B269" s="219"/>
      <c r="C269" s="219"/>
      <c r="D269" s="220"/>
      <c r="F269" s="5">
        <v>212</v>
      </c>
      <c r="G269" s="5">
        <v>100</v>
      </c>
    </row>
    <row r="270" spans="1:8" ht="20.100000000000001" customHeight="1" x14ac:dyDescent="0.2">
      <c r="A270" s="215" t="s">
        <v>213</v>
      </c>
      <c r="B270" s="216"/>
      <c r="C270" s="216"/>
      <c r="D270" s="217"/>
      <c r="F270" s="5">
        <f>H267</f>
        <v>212</v>
      </c>
      <c r="G270" s="8" t="s">
        <v>457</v>
      </c>
      <c r="H270" s="9"/>
    </row>
    <row r="271" spans="1:8" ht="56.1" customHeight="1" x14ac:dyDescent="0.2">
      <c r="A271" s="226"/>
      <c r="B271" s="227"/>
      <c r="C271" s="227"/>
      <c r="D271" s="228"/>
      <c r="F271" s="5">
        <f>F270*G269/F269</f>
        <v>100</v>
      </c>
    </row>
    <row r="272" spans="1:8" ht="20.100000000000001" customHeight="1" x14ac:dyDescent="0.2">
      <c r="A272" s="215" t="s">
        <v>210</v>
      </c>
      <c r="B272" s="216"/>
      <c r="C272" s="216"/>
      <c r="D272" s="217"/>
    </row>
    <row r="273" spans="1:4" ht="56.1" customHeight="1" x14ac:dyDescent="0.2">
      <c r="A273" s="218"/>
      <c r="B273" s="219"/>
      <c r="C273" s="219"/>
      <c r="D273" s="220"/>
    </row>
    <row r="274" spans="1:4" ht="20.100000000000001" customHeight="1" x14ac:dyDescent="0.2">
      <c r="A274" s="215" t="s">
        <v>211</v>
      </c>
      <c r="B274" s="216"/>
      <c r="C274" s="216"/>
      <c r="D274" s="217"/>
    </row>
    <row r="275" spans="1:4" ht="56.85" customHeight="1" x14ac:dyDescent="0.2">
      <c r="A275" s="223"/>
      <c r="B275" s="224"/>
      <c r="C275" s="224"/>
      <c r="D275" s="225"/>
    </row>
  </sheetData>
  <sheetProtection sheet="1" objects="1" scenarios="1" formatRows="0" autoFilter="0"/>
  <autoFilter ref="A36:D266">
    <filterColumn colId="1" showButton="0"/>
  </autoFilter>
  <mergeCells count="172">
    <mergeCell ref="B139:C139"/>
    <mergeCell ref="B141:C141"/>
    <mergeCell ref="B143:C143"/>
    <mergeCell ref="B145:C145"/>
    <mergeCell ref="B147:C147"/>
    <mergeCell ref="B150:C150"/>
    <mergeCell ref="B148:C148"/>
    <mergeCell ref="B152:C152"/>
    <mergeCell ref="A153:C153"/>
    <mergeCell ref="B110:C110"/>
    <mergeCell ref="B112:C112"/>
    <mergeCell ref="B115:C115"/>
    <mergeCell ref="B117:C117"/>
    <mergeCell ref="B119:C119"/>
    <mergeCell ref="B121:C121"/>
    <mergeCell ref="B123:C123"/>
    <mergeCell ref="B125:C125"/>
    <mergeCell ref="B137:C137"/>
    <mergeCell ref="A274:D274"/>
    <mergeCell ref="A275:D275"/>
    <mergeCell ref="A267:D267"/>
    <mergeCell ref="A269:D269"/>
    <mergeCell ref="A271:D271"/>
    <mergeCell ref="A268:D268"/>
    <mergeCell ref="A266:D266"/>
    <mergeCell ref="A270:D270"/>
    <mergeCell ref="B81:C81"/>
    <mergeCell ref="B83:C83"/>
    <mergeCell ref="B85:C85"/>
    <mergeCell ref="B96:C96"/>
    <mergeCell ref="B98:C98"/>
    <mergeCell ref="B100:C100"/>
    <mergeCell ref="B103:C103"/>
    <mergeCell ref="B106:C106"/>
    <mergeCell ref="B101:C101"/>
    <mergeCell ref="B104:C104"/>
    <mergeCell ref="B133:C133"/>
    <mergeCell ref="B135:C135"/>
    <mergeCell ref="B127:C127"/>
    <mergeCell ref="B129:C129"/>
    <mergeCell ref="B131:C131"/>
    <mergeCell ref="B113:C113"/>
    <mergeCell ref="B45:C45"/>
    <mergeCell ref="B47:C47"/>
    <mergeCell ref="B51:C51"/>
    <mergeCell ref="B53:C53"/>
    <mergeCell ref="B55:C55"/>
    <mergeCell ref="A1:D1"/>
    <mergeCell ref="A272:D272"/>
    <mergeCell ref="A273:D273"/>
    <mergeCell ref="B58:C58"/>
    <mergeCell ref="B60:C60"/>
    <mergeCell ref="B62:C62"/>
    <mergeCell ref="B65:C65"/>
    <mergeCell ref="B67:C67"/>
    <mergeCell ref="B69:C69"/>
    <mergeCell ref="B71:C71"/>
    <mergeCell ref="B87:C87"/>
    <mergeCell ref="B90:C90"/>
    <mergeCell ref="B88:C88"/>
    <mergeCell ref="B63:C63"/>
    <mergeCell ref="B73:C73"/>
    <mergeCell ref="B75:C75"/>
    <mergeCell ref="B77:C77"/>
    <mergeCell ref="B79:C79"/>
    <mergeCell ref="B108:C108"/>
    <mergeCell ref="F20:I20"/>
    <mergeCell ref="A23:B23"/>
    <mergeCell ref="A25:B25"/>
    <mergeCell ref="A29:D29"/>
    <mergeCell ref="A11:B11"/>
    <mergeCell ref="A13:D13"/>
    <mergeCell ref="A15:D15"/>
    <mergeCell ref="A17:D17"/>
    <mergeCell ref="C19:C21"/>
    <mergeCell ref="D19:D21"/>
    <mergeCell ref="A18:B18"/>
    <mergeCell ref="A22:B22"/>
    <mergeCell ref="C22:D22"/>
    <mergeCell ref="A27:B27"/>
    <mergeCell ref="A26:B26"/>
    <mergeCell ref="A28:B28"/>
    <mergeCell ref="B265:C265"/>
    <mergeCell ref="B256:C256"/>
    <mergeCell ref="B258:C258"/>
    <mergeCell ref="B260:C260"/>
    <mergeCell ref="A2:B2"/>
    <mergeCell ref="A4:D4"/>
    <mergeCell ref="A7:D7"/>
    <mergeCell ref="A5:C5"/>
    <mergeCell ref="A9:C9"/>
    <mergeCell ref="B92:C92"/>
    <mergeCell ref="B94:C94"/>
    <mergeCell ref="B36:C36"/>
    <mergeCell ref="B48:C48"/>
    <mergeCell ref="B49:C49"/>
    <mergeCell ref="A30:D30"/>
    <mergeCell ref="A31:D31"/>
    <mergeCell ref="A32:D32"/>
    <mergeCell ref="A33:D33"/>
    <mergeCell ref="A34:D34"/>
    <mergeCell ref="B56:C56"/>
    <mergeCell ref="B41:C41"/>
    <mergeCell ref="B38:C38"/>
    <mergeCell ref="B40:C40"/>
    <mergeCell ref="B43:C43"/>
    <mergeCell ref="B154:C154"/>
    <mergeCell ref="B155:C155"/>
    <mergeCell ref="B160:C160"/>
    <mergeCell ref="B163:C163"/>
    <mergeCell ref="B166:C166"/>
    <mergeCell ref="B183:C183"/>
    <mergeCell ref="B210:C210"/>
    <mergeCell ref="B220:C220"/>
    <mergeCell ref="B263:C263"/>
    <mergeCell ref="B157:C157"/>
    <mergeCell ref="B159:C159"/>
    <mergeCell ref="B162:C162"/>
    <mergeCell ref="B165:C165"/>
    <mergeCell ref="B170:C170"/>
    <mergeCell ref="B172:C172"/>
    <mergeCell ref="B174:C174"/>
    <mergeCell ref="B176:C176"/>
    <mergeCell ref="B178:C178"/>
    <mergeCell ref="B180:C180"/>
    <mergeCell ref="B182:C182"/>
    <mergeCell ref="B185:C185"/>
    <mergeCell ref="B187:C187"/>
    <mergeCell ref="B168:C168"/>
    <mergeCell ref="B215:C215"/>
    <mergeCell ref="B189:C189"/>
    <mergeCell ref="B191:C191"/>
    <mergeCell ref="B193:C193"/>
    <mergeCell ref="B195:C195"/>
    <mergeCell ref="B197:C197"/>
    <mergeCell ref="B199:C199"/>
    <mergeCell ref="B201:C201"/>
    <mergeCell ref="B203:C203"/>
    <mergeCell ref="B205:C205"/>
    <mergeCell ref="B222:C222"/>
    <mergeCell ref="B228:C228"/>
    <mergeCell ref="B230:C230"/>
    <mergeCell ref="B232:C232"/>
    <mergeCell ref="B234:C234"/>
    <mergeCell ref="B224:C224"/>
    <mergeCell ref="B226:C226"/>
    <mergeCell ref="B212:C212"/>
    <mergeCell ref="B219:C219"/>
    <mergeCell ref="A3:B3"/>
    <mergeCell ref="A6:C6"/>
    <mergeCell ref="A8:D8"/>
    <mergeCell ref="A10:C10"/>
    <mergeCell ref="A12:B12"/>
    <mergeCell ref="A14:D14"/>
    <mergeCell ref="A16:D16"/>
    <mergeCell ref="A24:B24"/>
    <mergeCell ref="B262:C262"/>
    <mergeCell ref="B236:C236"/>
    <mergeCell ref="B238:C238"/>
    <mergeCell ref="B240:C240"/>
    <mergeCell ref="B243:C243"/>
    <mergeCell ref="B245:C245"/>
    <mergeCell ref="B247:C247"/>
    <mergeCell ref="B250:C250"/>
    <mergeCell ref="B252:C252"/>
    <mergeCell ref="B254:C254"/>
    <mergeCell ref="B241:C241"/>
    <mergeCell ref="B248:C248"/>
    <mergeCell ref="B207:C207"/>
    <mergeCell ref="B209:C209"/>
    <mergeCell ref="B214:C214"/>
    <mergeCell ref="B217:C217"/>
  </mergeCells>
  <conditionalFormatting sqref="A2:B2">
    <cfRule type="colorScale" priority="2">
      <colorScale>
        <cfvo type="min"/>
        <cfvo type="max"/>
        <color rgb="FFFF7128"/>
        <color rgb="FFFFEF9C"/>
      </colorScale>
    </cfRule>
    <cfRule type="colorScale" priority="1">
      <colorScale>
        <cfvo type="min"/>
        <cfvo type="max"/>
        <color rgb="FFFF7128"/>
        <color rgb="FFFFEF9C"/>
      </colorScale>
    </cfRule>
  </conditionalFormatting>
  <pageMargins left="1.0236220472440944" right="0.70866141732283472" top="1.1811023622047245" bottom="0.98425196850393704" header="0.31496062992125984" footer="0.55118110236220474"/>
  <pageSetup paperSize="9" scale="99" orientation="portrait" horizontalDpi="1200" verticalDpi="1200" r:id="rId1"/>
  <headerFooter>
    <oddHeader>&amp;C&amp;"-,Negrito"&amp;14NORMAS PARA CERTIFICAÇÃO 
ESCOPO FRUTAS</oddHeader>
    <oddFooter>&amp;LF.CERT.038 - Normas para a Certificação - 1ª Edição - 08/09/2018&amp;RPágina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5"/>
  <sheetViews>
    <sheetView topLeftCell="A104" zoomScaleNormal="100" workbookViewId="0">
      <selection activeCell="A109" sqref="A109"/>
    </sheetView>
  </sheetViews>
  <sheetFormatPr defaultRowHeight="12.75" x14ac:dyDescent="0.2"/>
  <cols>
    <col min="1" max="1" width="9.140625" style="3"/>
    <col min="2" max="2" width="163.140625" style="3" customWidth="1"/>
    <col min="3" max="16384" width="9.140625" style="3"/>
  </cols>
  <sheetData>
    <row r="1" spans="1:2" ht="51" x14ac:dyDescent="0.2">
      <c r="A1" s="78" t="s">
        <v>32</v>
      </c>
      <c r="B1" s="77" t="s">
        <v>225</v>
      </c>
    </row>
    <row r="2" spans="1:2" ht="25.5" x14ac:dyDescent="0.2">
      <c r="A2" s="79" t="s">
        <v>35</v>
      </c>
      <c r="B2" s="77" t="s">
        <v>226</v>
      </c>
    </row>
    <row r="3" spans="1:2" x14ac:dyDescent="0.2">
      <c r="A3" s="79" t="s">
        <v>40</v>
      </c>
      <c r="B3" s="77" t="s">
        <v>227</v>
      </c>
    </row>
    <row r="4" spans="1:2" x14ac:dyDescent="0.2">
      <c r="A4" s="79" t="s">
        <v>43</v>
      </c>
      <c r="B4" s="77" t="s">
        <v>228</v>
      </c>
    </row>
    <row r="5" spans="1:2" x14ac:dyDescent="0.2">
      <c r="A5" s="78" t="s">
        <v>46</v>
      </c>
      <c r="B5" s="77" t="s">
        <v>229</v>
      </c>
    </row>
    <row r="6" spans="1:2" ht="25.5" x14ac:dyDescent="0.2">
      <c r="A6" s="79" t="s">
        <v>52</v>
      </c>
      <c r="B6" s="77" t="s">
        <v>281</v>
      </c>
    </row>
    <row r="7" spans="1:2" ht="25.5" x14ac:dyDescent="0.2">
      <c r="A7" s="80" t="s">
        <v>54</v>
      </c>
      <c r="B7" s="77" t="s">
        <v>230</v>
      </c>
    </row>
    <row r="8" spans="1:2" ht="25.5" x14ac:dyDescent="0.2">
      <c r="A8" s="80" t="s">
        <v>56</v>
      </c>
      <c r="B8" s="77" t="s">
        <v>231</v>
      </c>
    </row>
    <row r="9" spans="1:2" ht="51" x14ac:dyDescent="0.2">
      <c r="A9" s="79" t="s">
        <v>61</v>
      </c>
      <c r="B9" s="77" t="s">
        <v>232</v>
      </c>
    </row>
    <row r="10" spans="1:2" ht="38.25" x14ac:dyDescent="0.2">
      <c r="A10" s="79" t="s">
        <v>64</v>
      </c>
      <c r="B10" s="77" t="s">
        <v>233</v>
      </c>
    </row>
    <row r="11" spans="1:2" ht="25.5" x14ac:dyDescent="0.2">
      <c r="A11" s="79" t="s">
        <v>67</v>
      </c>
      <c r="B11" s="77" t="s">
        <v>447</v>
      </c>
    </row>
    <row r="12" spans="1:2" x14ac:dyDescent="0.2">
      <c r="A12" s="78" t="s">
        <v>72</v>
      </c>
      <c r="B12" s="77" t="s">
        <v>234</v>
      </c>
    </row>
    <row r="13" spans="1:2" ht="25.5" x14ac:dyDescent="0.2">
      <c r="A13" s="81" t="s">
        <v>74</v>
      </c>
      <c r="B13" s="77" t="s">
        <v>235</v>
      </c>
    </row>
    <row r="14" spans="1:2" x14ac:dyDescent="0.2">
      <c r="A14" s="79" t="s">
        <v>77</v>
      </c>
      <c r="B14" s="77" t="s">
        <v>236</v>
      </c>
    </row>
    <row r="15" spans="1:2" ht="38.25" x14ac:dyDescent="0.2">
      <c r="A15" s="82" t="s">
        <v>80</v>
      </c>
      <c r="B15" s="77" t="s">
        <v>237</v>
      </c>
    </row>
    <row r="16" spans="1:2" ht="51" x14ac:dyDescent="0.2">
      <c r="A16" s="79" t="s">
        <v>83</v>
      </c>
      <c r="B16" s="77" t="s">
        <v>238</v>
      </c>
    </row>
    <row r="17" spans="1:2" ht="51" x14ac:dyDescent="0.2">
      <c r="A17" s="78" t="s">
        <v>85</v>
      </c>
      <c r="B17" s="77" t="s">
        <v>238</v>
      </c>
    </row>
    <row r="18" spans="1:2" ht="38.25" x14ac:dyDescent="0.2">
      <c r="A18" s="79" t="s">
        <v>87</v>
      </c>
      <c r="B18" s="77" t="s">
        <v>239</v>
      </c>
    </row>
    <row r="19" spans="1:2" x14ac:dyDescent="0.2">
      <c r="A19" s="82" t="s">
        <v>89</v>
      </c>
      <c r="B19" s="77" t="s">
        <v>240</v>
      </c>
    </row>
    <row r="20" spans="1:2" ht="38.25" x14ac:dyDescent="0.2">
      <c r="A20" s="82" t="s">
        <v>92</v>
      </c>
      <c r="B20" s="77" t="s">
        <v>241</v>
      </c>
    </row>
    <row r="21" spans="1:2" x14ac:dyDescent="0.2">
      <c r="A21" s="83" t="s">
        <v>95</v>
      </c>
      <c r="B21" s="77" t="s">
        <v>449</v>
      </c>
    </row>
    <row r="22" spans="1:2" x14ac:dyDescent="0.2">
      <c r="A22" s="83" t="s">
        <v>98</v>
      </c>
      <c r="B22" s="77" t="s">
        <v>242</v>
      </c>
    </row>
    <row r="23" spans="1:2" x14ac:dyDescent="0.2">
      <c r="A23" s="83" t="s">
        <v>101</v>
      </c>
      <c r="B23" s="77" t="s">
        <v>243</v>
      </c>
    </row>
    <row r="24" spans="1:2" ht="25.5" x14ac:dyDescent="0.2">
      <c r="A24" s="78" t="s">
        <v>105</v>
      </c>
      <c r="B24" s="77" t="s">
        <v>244</v>
      </c>
    </row>
    <row r="25" spans="1:2" ht="38.25" x14ac:dyDescent="0.2">
      <c r="A25" s="79" t="s">
        <v>108</v>
      </c>
      <c r="B25" s="77" t="s">
        <v>245</v>
      </c>
    </row>
    <row r="26" spans="1:2" ht="25.5" x14ac:dyDescent="0.2">
      <c r="A26" s="79" t="s">
        <v>111</v>
      </c>
      <c r="B26" s="77" t="s">
        <v>246</v>
      </c>
    </row>
    <row r="27" spans="1:2" ht="25.5" x14ac:dyDescent="0.2">
      <c r="A27" s="82" t="s">
        <v>114</v>
      </c>
      <c r="B27" s="77" t="s">
        <v>247</v>
      </c>
    </row>
    <row r="28" spans="1:2" ht="25.5" x14ac:dyDescent="0.2">
      <c r="A28" s="82" t="s">
        <v>117</v>
      </c>
      <c r="B28" s="77" t="s">
        <v>448</v>
      </c>
    </row>
    <row r="29" spans="1:2" x14ac:dyDescent="0.2">
      <c r="A29" s="82" t="s">
        <v>120</v>
      </c>
      <c r="B29" s="77" t="s">
        <v>248</v>
      </c>
    </row>
    <row r="30" spans="1:2" ht="25.5" x14ac:dyDescent="0.2">
      <c r="A30" s="78" t="s">
        <v>124</v>
      </c>
      <c r="B30" s="77" t="s">
        <v>249</v>
      </c>
    </row>
    <row r="31" spans="1:2" ht="89.25" x14ac:dyDescent="0.2">
      <c r="A31" s="79" t="s">
        <v>127</v>
      </c>
      <c r="B31" s="77" t="s">
        <v>250</v>
      </c>
    </row>
    <row r="32" spans="1:2" ht="25.5" x14ac:dyDescent="0.2">
      <c r="A32" s="79" t="s">
        <v>130</v>
      </c>
      <c r="B32" s="77" t="s">
        <v>251</v>
      </c>
    </row>
    <row r="33" spans="1:2" ht="25.5" x14ac:dyDescent="0.2">
      <c r="A33" s="78" t="s">
        <v>133</v>
      </c>
      <c r="B33" s="77" t="s">
        <v>252</v>
      </c>
    </row>
    <row r="34" spans="1:2" ht="25.5" x14ac:dyDescent="0.2">
      <c r="A34" s="80" t="s">
        <v>136</v>
      </c>
      <c r="B34" s="77" t="s">
        <v>253</v>
      </c>
    </row>
    <row r="35" spans="1:2" ht="89.25" x14ac:dyDescent="0.2">
      <c r="A35" s="78" t="s">
        <v>141</v>
      </c>
      <c r="B35" s="84" t="s">
        <v>254</v>
      </c>
    </row>
    <row r="36" spans="1:2" ht="51" x14ac:dyDescent="0.2">
      <c r="A36" s="78" t="s">
        <v>144</v>
      </c>
      <c r="B36" s="77" t="s">
        <v>255</v>
      </c>
    </row>
    <row r="37" spans="1:2" ht="25.5" x14ac:dyDescent="0.2">
      <c r="A37" s="78" t="s">
        <v>147</v>
      </c>
      <c r="B37" s="77" t="s">
        <v>256</v>
      </c>
    </row>
    <row r="38" spans="1:2" x14ac:dyDescent="0.2">
      <c r="A38" s="78" t="s">
        <v>148</v>
      </c>
      <c r="B38" s="77" t="s">
        <v>257</v>
      </c>
    </row>
    <row r="39" spans="1:2" x14ac:dyDescent="0.2">
      <c r="A39" s="78" t="s">
        <v>151</v>
      </c>
      <c r="B39" s="77" t="s">
        <v>258</v>
      </c>
    </row>
    <row r="40" spans="1:2" x14ac:dyDescent="0.2">
      <c r="A40" s="78" t="s">
        <v>154</v>
      </c>
      <c r="B40" s="77" t="s">
        <v>259</v>
      </c>
    </row>
    <row r="41" spans="1:2" ht="25.5" x14ac:dyDescent="0.2">
      <c r="A41" s="79" t="s">
        <v>157</v>
      </c>
      <c r="B41" s="77" t="s">
        <v>260</v>
      </c>
    </row>
    <row r="42" spans="1:2" x14ac:dyDescent="0.2">
      <c r="A42" s="78" t="s">
        <v>160</v>
      </c>
      <c r="B42" s="77" t="s">
        <v>261</v>
      </c>
    </row>
    <row r="43" spans="1:2" x14ac:dyDescent="0.2">
      <c r="A43" s="82" t="s">
        <v>162</v>
      </c>
      <c r="B43" s="77" t="s">
        <v>262</v>
      </c>
    </row>
    <row r="44" spans="1:2" x14ac:dyDescent="0.2">
      <c r="A44" s="79" t="s">
        <v>165</v>
      </c>
      <c r="B44" s="77" t="s">
        <v>263</v>
      </c>
    </row>
    <row r="45" spans="1:2" ht="38.25" x14ac:dyDescent="0.2">
      <c r="A45" s="79" t="s">
        <v>168</v>
      </c>
      <c r="B45" s="77" t="s">
        <v>264</v>
      </c>
    </row>
    <row r="46" spans="1:2" ht="51" x14ac:dyDescent="0.2">
      <c r="A46" s="79" t="s">
        <v>171</v>
      </c>
      <c r="B46" s="77" t="s">
        <v>265</v>
      </c>
    </row>
    <row r="47" spans="1:2" ht="38.25" x14ac:dyDescent="0.2">
      <c r="A47" s="85" t="s">
        <v>174</v>
      </c>
      <c r="B47" s="77" t="s">
        <v>266</v>
      </c>
    </row>
    <row r="48" spans="1:2" ht="25.5" x14ac:dyDescent="0.2">
      <c r="A48" s="86" t="s">
        <v>175</v>
      </c>
      <c r="B48" s="77" t="s">
        <v>267</v>
      </c>
    </row>
    <row r="49" spans="1:2" x14ac:dyDescent="0.2">
      <c r="A49" s="87" t="s">
        <v>178</v>
      </c>
      <c r="B49" s="77" t="s">
        <v>268</v>
      </c>
    </row>
    <row r="50" spans="1:2" ht="25.5" x14ac:dyDescent="0.2">
      <c r="A50" s="85" t="s">
        <v>181</v>
      </c>
      <c r="B50" s="77" t="s">
        <v>269</v>
      </c>
    </row>
    <row r="51" spans="1:2" x14ac:dyDescent="0.2">
      <c r="A51" s="85" t="s">
        <v>182</v>
      </c>
      <c r="B51" s="77" t="s">
        <v>270</v>
      </c>
    </row>
    <row r="52" spans="1:2" ht="38.25" x14ac:dyDescent="0.2">
      <c r="A52" s="79" t="s">
        <v>187</v>
      </c>
      <c r="B52" s="77" t="s">
        <v>271</v>
      </c>
    </row>
    <row r="53" spans="1:2" ht="25.5" x14ac:dyDescent="0.2">
      <c r="A53" s="85" t="s">
        <v>190</v>
      </c>
      <c r="B53" s="77" t="s">
        <v>272</v>
      </c>
    </row>
    <row r="54" spans="1:2" ht="15" x14ac:dyDescent="0.2">
      <c r="A54" s="93" t="s">
        <v>460</v>
      </c>
      <c r="B54" s="97" t="s">
        <v>461</v>
      </c>
    </row>
    <row r="55" spans="1:2" ht="15" x14ac:dyDescent="0.2">
      <c r="A55" s="93" t="s">
        <v>1</v>
      </c>
      <c r="B55" s="97" t="s">
        <v>462</v>
      </c>
    </row>
    <row r="56" spans="1:2" ht="51.75" x14ac:dyDescent="0.2">
      <c r="A56" s="87" t="s">
        <v>463</v>
      </c>
      <c r="B56" s="94" t="s">
        <v>495</v>
      </c>
    </row>
    <row r="57" spans="1:2" ht="51.75" x14ac:dyDescent="0.2">
      <c r="A57" s="87" t="s">
        <v>466</v>
      </c>
      <c r="B57" s="95" t="s">
        <v>496</v>
      </c>
    </row>
    <row r="58" spans="1:2" ht="15" x14ac:dyDescent="0.2">
      <c r="A58" s="93" t="s">
        <v>497</v>
      </c>
      <c r="B58" s="97" t="s">
        <v>469</v>
      </c>
    </row>
    <row r="59" spans="1:2" ht="17.25" x14ac:dyDescent="0.2">
      <c r="A59" s="87" t="s">
        <v>470</v>
      </c>
      <c r="B59" s="92" t="s">
        <v>472</v>
      </c>
    </row>
    <row r="60" spans="1:2" ht="15" x14ac:dyDescent="0.2">
      <c r="A60" s="93" t="s">
        <v>3</v>
      </c>
      <c r="B60" s="97" t="s">
        <v>473</v>
      </c>
    </row>
    <row r="61" spans="1:2" ht="17.25" x14ac:dyDescent="0.2">
      <c r="A61" s="85" t="s">
        <v>474</v>
      </c>
      <c r="B61" s="92" t="s">
        <v>498</v>
      </c>
    </row>
    <row r="62" spans="1:2" ht="15" x14ac:dyDescent="0.2">
      <c r="A62" s="93" t="s">
        <v>4</v>
      </c>
      <c r="B62" s="97" t="s">
        <v>477</v>
      </c>
    </row>
    <row r="63" spans="1:2" ht="34.5" x14ac:dyDescent="0.2">
      <c r="A63" s="85" t="s">
        <v>478</v>
      </c>
      <c r="B63" s="90" t="s">
        <v>480</v>
      </c>
    </row>
    <row r="64" spans="1:2" ht="17.25" x14ac:dyDescent="0.2">
      <c r="A64" s="85" t="s">
        <v>481</v>
      </c>
      <c r="B64" s="90" t="s">
        <v>482</v>
      </c>
    </row>
    <row r="65" spans="1:2" ht="69" x14ac:dyDescent="0.2">
      <c r="A65" s="85" t="s">
        <v>483</v>
      </c>
      <c r="B65" s="90" t="s">
        <v>499</v>
      </c>
    </row>
    <row r="66" spans="1:2" ht="51.75" x14ac:dyDescent="0.2">
      <c r="A66" s="85" t="s">
        <v>484</v>
      </c>
      <c r="B66" s="90" t="s">
        <v>500</v>
      </c>
    </row>
    <row r="67" spans="1:2" ht="17.25" x14ac:dyDescent="0.2">
      <c r="A67" s="85" t="s">
        <v>486</v>
      </c>
      <c r="B67" s="90" t="s">
        <v>488</v>
      </c>
    </row>
    <row r="68" spans="1:2" ht="69" x14ac:dyDescent="0.2">
      <c r="A68" s="85" t="s">
        <v>489</v>
      </c>
      <c r="B68" s="90" t="s">
        <v>501</v>
      </c>
    </row>
    <row r="69" spans="1:2" ht="34.5" x14ac:dyDescent="0.2">
      <c r="A69" s="85" t="s">
        <v>491</v>
      </c>
      <c r="B69" s="90" t="s">
        <v>502</v>
      </c>
    </row>
    <row r="70" spans="1:2" ht="15" x14ac:dyDescent="0.2">
      <c r="A70" s="85" t="s">
        <v>493</v>
      </c>
      <c r="B70" s="96" t="s">
        <v>503</v>
      </c>
    </row>
    <row r="71" spans="1:2" ht="17.25" x14ac:dyDescent="0.2">
      <c r="A71" s="93" t="s">
        <v>450</v>
      </c>
      <c r="B71" s="98" t="s">
        <v>494</v>
      </c>
    </row>
    <row r="72" spans="1:2" ht="17.25" x14ac:dyDescent="0.2">
      <c r="A72" s="87" t="s">
        <v>504</v>
      </c>
      <c r="B72" s="92" t="s">
        <v>505</v>
      </c>
    </row>
    <row r="73" spans="1:2" ht="51.75" x14ac:dyDescent="0.2">
      <c r="A73" s="87" t="s">
        <v>506</v>
      </c>
      <c r="B73" s="92" t="s">
        <v>507</v>
      </c>
    </row>
    <row r="74" spans="1:2" ht="34.5" x14ac:dyDescent="0.2">
      <c r="A74" s="87" t="s">
        <v>508</v>
      </c>
      <c r="B74" s="92" t="s">
        <v>510</v>
      </c>
    </row>
    <row r="75" spans="1:2" ht="34.5" x14ac:dyDescent="0.2">
      <c r="A75" s="87" t="s">
        <v>511</v>
      </c>
      <c r="B75" s="92" t="s">
        <v>513</v>
      </c>
    </row>
    <row r="76" spans="1:2" ht="17.25" x14ac:dyDescent="0.2">
      <c r="A76" s="87" t="s">
        <v>514</v>
      </c>
      <c r="B76" s="92" t="s">
        <v>516</v>
      </c>
    </row>
    <row r="77" spans="1:2" ht="34.5" x14ac:dyDescent="0.2">
      <c r="A77" s="87" t="s">
        <v>517</v>
      </c>
      <c r="B77" s="92" t="s">
        <v>519</v>
      </c>
    </row>
    <row r="78" spans="1:2" ht="34.5" x14ac:dyDescent="0.2">
      <c r="A78" s="87" t="s">
        <v>520</v>
      </c>
      <c r="B78" s="92" t="s">
        <v>521</v>
      </c>
    </row>
    <row r="79" spans="1:2" ht="17.25" x14ac:dyDescent="0.2">
      <c r="A79" s="87" t="s">
        <v>522</v>
      </c>
      <c r="B79" s="92" t="s">
        <v>523</v>
      </c>
    </row>
    <row r="80" spans="1:2" ht="34.5" x14ac:dyDescent="0.2">
      <c r="A80" s="87" t="s">
        <v>524</v>
      </c>
      <c r="B80" s="92" t="s">
        <v>637</v>
      </c>
    </row>
    <row r="81" spans="1:2" ht="51.75" x14ac:dyDescent="0.2">
      <c r="A81" s="87" t="s">
        <v>526</v>
      </c>
      <c r="B81" s="92" t="s">
        <v>527</v>
      </c>
    </row>
    <row r="82" spans="1:2" ht="17.25" x14ac:dyDescent="0.2">
      <c r="A82" s="87" t="s">
        <v>528</v>
      </c>
      <c r="B82" s="92" t="s">
        <v>529</v>
      </c>
    </row>
    <row r="83" spans="1:2" ht="34.5" x14ac:dyDescent="0.2">
      <c r="A83" s="85" t="s">
        <v>530</v>
      </c>
      <c r="B83" s="92" t="s">
        <v>531</v>
      </c>
    </row>
    <row r="84" spans="1:2" ht="34.5" x14ac:dyDescent="0.2">
      <c r="A84" s="85" t="s">
        <v>532</v>
      </c>
      <c r="B84" s="92" t="s">
        <v>534</v>
      </c>
    </row>
    <row r="85" spans="1:2" ht="15" x14ac:dyDescent="0.2">
      <c r="A85" s="93" t="s">
        <v>451</v>
      </c>
      <c r="B85" s="97" t="s">
        <v>535</v>
      </c>
    </row>
    <row r="86" spans="1:2" ht="34.5" x14ac:dyDescent="0.2">
      <c r="A86" s="87" t="s">
        <v>536</v>
      </c>
      <c r="B86" s="92" t="s">
        <v>538</v>
      </c>
    </row>
    <row r="87" spans="1:2" ht="34.5" x14ac:dyDescent="0.2">
      <c r="A87" s="85" t="s">
        <v>539</v>
      </c>
      <c r="B87" s="92" t="s">
        <v>540</v>
      </c>
    </row>
    <row r="88" spans="1:2" ht="15" x14ac:dyDescent="0.2">
      <c r="A88" s="93" t="s">
        <v>452</v>
      </c>
      <c r="B88" s="99" t="s">
        <v>591</v>
      </c>
    </row>
    <row r="89" spans="1:2" ht="51.75" x14ac:dyDescent="0.2">
      <c r="A89" s="85" t="s">
        <v>541</v>
      </c>
      <c r="B89" s="92" t="s">
        <v>543</v>
      </c>
    </row>
    <row r="90" spans="1:2" ht="17.25" x14ac:dyDescent="0.2">
      <c r="A90" s="85" t="s">
        <v>544</v>
      </c>
      <c r="B90" s="92" t="s">
        <v>545</v>
      </c>
    </row>
    <row r="91" spans="1:2" ht="15" x14ac:dyDescent="0.2">
      <c r="A91" s="93" t="s">
        <v>453</v>
      </c>
      <c r="B91" s="99" t="s">
        <v>592</v>
      </c>
    </row>
    <row r="92" spans="1:2" ht="34.5" x14ac:dyDescent="0.2">
      <c r="A92" s="85" t="s">
        <v>546</v>
      </c>
      <c r="B92" s="92" t="s">
        <v>547</v>
      </c>
    </row>
    <row r="93" spans="1:2" ht="34.5" x14ac:dyDescent="0.2">
      <c r="A93" s="85" t="s">
        <v>548</v>
      </c>
      <c r="B93" s="92" t="s">
        <v>549</v>
      </c>
    </row>
    <row r="94" spans="1:2" ht="34.5" x14ac:dyDescent="0.2">
      <c r="A94" s="85" t="s">
        <v>550</v>
      </c>
      <c r="B94" s="92" t="s">
        <v>552</v>
      </c>
    </row>
    <row r="95" spans="1:2" ht="34.5" x14ac:dyDescent="0.2">
      <c r="A95" s="87" t="s">
        <v>553</v>
      </c>
      <c r="B95" s="92" t="s">
        <v>555</v>
      </c>
    </row>
    <row r="96" spans="1:2" ht="34.5" x14ac:dyDescent="0.2">
      <c r="A96" s="87" t="s">
        <v>556</v>
      </c>
      <c r="B96" s="92" t="s">
        <v>558</v>
      </c>
    </row>
    <row r="97" spans="1:2" ht="51.75" x14ac:dyDescent="0.2">
      <c r="A97" s="87" t="s">
        <v>559</v>
      </c>
      <c r="B97" s="92" t="s">
        <v>560</v>
      </c>
    </row>
    <row r="98" spans="1:2" ht="51.75" x14ac:dyDescent="0.2">
      <c r="A98" s="87" t="s">
        <v>561</v>
      </c>
      <c r="B98" s="92" t="s">
        <v>562</v>
      </c>
    </row>
    <row r="99" spans="1:2" ht="69" x14ac:dyDescent="0.2">
      <c r="A99" s="87" t="s">
        <v>563</v>
      </c>
      <c r="B99" s="94" t="s">
        <v>564</v>
      </c>
    </row>
    <row r="100" spans="1:2" ht="408.75" customHeight="1" x14ac:dyDescent="0.2">
      <c r="A100" s="85" t="s">
        <v>565</v>
      </c>
      <c r="B100" s="94" t="s">
        <v>567</v>
      </c>
    </row>
    <row r="101" spans="1:2" ht="17.25" x14ac:dyDescent="0.2">
      <c r="A101" s="91" t="s">
        <v>568</v>
      </c>
      <c r="B101" s="92" t="s">
        <v>569</v>
      </c>
    </row>
    <row r="102" spans="1:2" ht="15" x14ac:dyDescent="0.2">
      <c r="A102" s="93" t="s">
        <v>570</v>
      </c>
      <c r="B102" s="97"/>
    </row>
    <row r="103" spans="1:2" ht="17.25" x14ac:dyDescent="0.2">
      <c r="A103" s="87" t="s">
        <v>5</v>
      </c>
      <c r="B103" s="92" t="s">
        <v>571</v>
      </c>
    </row>
    <row r="104" spans="1:2" ht="17.25" x14ac:dyDescent="0.2">
      <c r="A104" s="87" t="s">
        <v>6</v>
      </c>
      <c r="B104" s="92" t="s">
        <v>572</v>
      </c>
    </row>
    <row r="105" spans="1:2" ht="17.25" x14ac:dyDescent="0.2">
      <c r="A105" s="87" t="s">
        <v>573</v>
      </c>
      <c r="B105" s="92" t="s">
        <v>574</v>
      </c>
    </row>
    <row r="106" spans="1:2" ht="15" x14ac:dyDescent="0.2">
      <c r="A106" s="93" t="s">
        <v>455</v>
      </c>
      <c r="B106" s="97" t="s">
        <v>593</v>
      </c>
    </row>
    <row r="107" spans="1:2" ht="34.5" x14ac:dyDescent="0.2">
      <c r="A107" s="85" t="s">
        <v>7</v>
      </c>
      <c r="B107" s="92" t="s">
        <v>576</v>
      </c>
    </row>
    <row r="108" spans="1:2" ht="17.25" x14ac:dyDescent="0.2">
      <c r="A108" s="87" t="s">
        <v>8</v>
      </c>
      <c r="B108" s="92" t="s">
        <v>578</v>
      </c>
    </row>
    <row r="109" spans="1:2" ht="17.25" x14ac:dyDescent="0.2">
      <c r="A109" s="85" t="s">
        <v>579</v>
      </c>
      <c r="B109" s="92" t="s">
        <v>578</v>
      </c>
    </row>
    <row r="110" spans="1:2" ht="17.25" x14ac:dyDescent="0.2">
      <c r="A110" s="85" t="s">
        <v>580</v>
      </c>
      <c r="B110" s="92" t="s">
        <v>578</v>
      </c>
    </row>
    <row r="111" spans="1:2" ht="17.25" x14ac:dyDescent="0.2">
      <c r="A111" s="87" t="s">
        <v>581</v>
      </c>
      <c r="B111" s="92" t="s">
        <v>583</v>
      </c>
    </row>
    <row r="112" spans="1:2" ht="17.25" x14ac:dyDescent="0.2">
      <c r="A112" s="87" t="s">
        <v>584</v>
      </c>
      <c r="B112" s="92" t="s">
        <v>586</v>
      </c>
    </row>
    <row r="113" spans="1:2" ht="51.75" x14ac:dyDescent="0.2">
      <c r="A113" s="85" t="s">
        <v>587</v>
      </c>
      <c r="B113" s="92" t="s">
        <v>589</v>
      </c>
    </row>
    <row r="114" spans="1:2" ht="15" x14ac:dyDescent="0.2">
      <c r="A114" s="93" t="s">
        <v>456</v>
      </c>
      <c r="B114" s="97" t="s">
        <v>594</v>
      </c>
    </row>
    <row r="115" spans="1:2" ht="34.5" x14ac:dyDescent="0.2">
      <c r="A115" s="85" t="s">
        <v>9</v>
      </c>
      <c r="B115" s="92" t="s">
        <v>590</v>
      </c>
    </row>
  </sheetData>
  <pageMargins left="0.511811024" right="0.511811024" top="0.78740157499999996" bottom="0.78740157499999996" header="0.31496062000000002" footer="0.31496062000000002"/>
  <pageSetup paperSize="9" orientation="portrait" horizontalDpi="4294967292"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6"/>
  <sheetViews>
    <sheetView topLeftCell="A49" workbookViewId="0">
      <selection activeCell="A58" sqref="A58"/>
    </sheetView>
  </sheetViews>
  <sheetFormatPr defaultRowHeight="15" x14ac:dyDescent="0.25"/>
  <cols>
    <col min="1" max="1" width="181.42578125" customWidth="1"/>
  </cols>
  <sheetData>
    <row r="1" spans="1:1" ht="18.75" x14ac:dyDescent="0.25">
      <c r="A1" s="54" t="s">
        <v>282</v>
      </c>
    </row>
    <row r="2" spans="1:1" ht="18.75" x14ac:dyDescent="0.25">
      <c r="A2" s="55" t="s">
        <v>283</v>
      </c>
    </row>
    <row r="3" spans="1:1" x14ac:dyDescent="0.25">
      <c r="A3" s="56" t="s">
        <v>284</v>
      </c>
    </row>
    <row r="4" spans="1:1" x14ac:dyDescent="0.25">
      <c r="A4" s="56"/>
    </row>
    <row r="5" spans="1:1" ht="45" x14ac:dyDescent="0.25">
      <c r="A5" s="57" t="s">
        <v>285</v>
      </c>
    </row>
    <row r="6" spans="1:1" ht="15.95" customHeight="1" x14ac:dyDescent="0.25">
      <c r="A6" s="58"/>
    </row>
    <row r="7" spans="1:1" ht="15.95" customHeight="1" x14ac:dyDescent="0.25">
      <c r="A7" s="55" t="s">
        <v>286</v>
      </c>
    </row>
    <row r="8" spans="1:1" ht="15.95" customHeight="1" x14ac:dyDescent="0.25">
      <c r="A8" s="57" t="s">
        <v>284</v>
      </c>
    </row>
    <row r="9" spans="1:1" ht="15.95" customHeight="1" x14ac:dyDescent="0.25">
      <c r="A9" s="57" t="s">
        <v>287</v>
      </c>
    </row>
    <row r="10" spans="1:1" ht="15.95" customHeight="1" x14ac:dyDescent="0.25">
      <c r="A10" s="55" t="s">
        <v>288</v>
      </c>
    </row>
    <row r="11" spans="1:1" x14ac:dyDescent="0.25">
      <c r="A11" s="57" t="s">
        <v>284</v>
      </c>
    </row>
    <row r="12" spans="1:1" ht="45" x14ac:dyDescent="0.25">
      <c r="A12" s="57" t="s">
        <v>289</v>
      </c>
    </row>
    <row r="13" spans="1:1" ht="15.95" customHeight="1" x14ac:dyDescent="0.25">
      <c r="A13" s="59" t="s">
        <v>290</v>
      </c>
    </row>
    <row r="14" spans="1:1" ht="15.95" customHeight="1" x14ac:dyDescent="0.25">
      <c r="A14" s="58" t="s">
        <v>291</v>
      </c>
    </row>
    <row r="15" spans="1:1" ht="15.95" customHeight="1" x14ac:dyDescent="0.25">
      <c r="A15" s="58" t="s">
        <v>292</v>
      </c>
    </row>
    <row r="16" spans="1:1" ht="15.95" customHeight="1" x14ac:dyDescent="0.25">
      <c r="A16" s="59" t="s">
        <v>293</v>
      </c>
    </row>
    <row r="17" spans="1:1" ht="15.95" customHeight="1" x14ac:dyDescent="0.25">
      <c r="A17" s="58" t="s">
        <v>294</v>
      </c>
    </row>
    <row r="18" spans="1:1" ht="15.95" customHeight="1" x14ac:dyDescent="0.25">
      <c r="A18" s="58" t="s">
        <v>295</v>
      </c>
    </row>
    <row r="19" spans="1:1" ht="15.95" customHeight="1" x14ac:dyDescent="0.25">
      <c r="A19" s="59" t="s">
        <v>296</v>
      </c>
    </row>
    <row r="20" spans="1:1" ht="15.95" customHeight="1" x14ac:dyDescent="0.25">
      <c r="A20" s="58" t="s">
        <v>297</v>
      </c>
    </row>
    <row r="21" spans="1:1" ht="15.95" customHeight="1" x14ac:dyDescent="0.25">
      <c r="A21" s="58" t="s">
        <v>298</v>
      </c>
    </row>
    <row r="22" spans="1:1" ht="15.95" customHeight="1" x14ac:dyDescent="0.25">
      <c r="A22" s="60" t="s">
        <v>299</v>
      </c>
    </row>
    <row r="23" spans="1:1" x14ac:dyDescent="0.25">
      <c r="A23" s="58" t="s">
        <v>300</v>
      </c>
    </row>
    <row r="24" spans="1:1" ht="30" x14ac:dyDescent="0.25">
      <c r="A24" s="58" t="s">
        <v>301</v>
      </c>
    </row>
    <row r="25" spans="1:1" ht="15.95" customHeight="1" x14ac:dyDescent="0.25">
      <c r="A25" s="60" t="s">
        <v>302</v>
      </c>
    </row>
    <row r="26" spans="1:1" ht="15.95" customHeight="1" x14ac:dyDescent="0.25">
      <c r="A26" s="58" t="s">
        <v>303</v>
      </c>
    </row>
    <row r="27" spans="1:1" ht="15.95" customHeight="1" x14ac:dyDescent="0.25">
      <c r="A27" s="60" t="s">
        <v>304</v>
      </c>
    </row>
    <row r="28" spans="1:1" ht="15.95" customHeight="1" x14ac:dyDescent="0.25"/>
    <row r="29" spans="1:1" ht="15.95" customHeight="1" x14ac:dyDescent="0.25">
      <c r="A29" s="58" t="s">
        <v>305</v>
      </c>
    </row>
    <row r="30" spans="1:1" ht="30" x14ac:dyDescent="0.25">
      <c r="A30" s="58" t="s">
        <v>306</v>
      </c>
    </row>
    <row r="31" spans="1:1" ht="30" x14ac:dyDescent="0.25">
      <c r="A31" s="58" t="s">
        <v>307</v>
      </c>
    </row>
    <row r="32" spans="1:1" ht="15.95" customHeight="1" x14ac:dyDescent="0.25">
      <c r="A32" s="60" t="s">
        <v>308</v>
      </c>
    </row>
    <row r="33" spans="1:1" ht="15.95" customHeight="1" x14ac:dyDescent="0.25">
      <c r="A33" s="58" t="s">
        <v>309</v>
      </c>
    </row>
    <row r="34" spans="1:1" ht="15.95" customHeight="1" x14ac:dyDescent="0.25">
      <c r="A34" s="58" t="s">
        <v>310</v>
      </c>
    </row>
    <row r="35" spans="1:1" ht="45" x14ac:dyDescent="0.25">
      <c r="A35" s="61" t="s">
        <v>311</v>
      </c>
    </row>
    <row r="36" spans="1:1" ht="15.95" customHeight="1" x14ac:dyDescent="0.25">
      <c r="A36" s="62"/>
    </row>
    <row r="37" spans="1:1" ht="15.95" customHeight="1" x14ac:dyDescent="0.25">
      <c r="A37" s="54" t="s">
        <v>312</v>
      </c>
    </row>
    <row r="38" spans="1:1" ht="15.95" customHeight="1" x14ac:dyDescent="0.25">
      <c r="A38" s="54"/>
    </row>
    <row r="39" spans="1:1" ht="15.95" customHeight="1" x14ac:dyDescent="0.25">
      <c r="A39" s="63" t="s">
        <v>283</v>
      </c>
    </row>
    <row r="40" spans="1:1" ht="15.95" customHeight="1" x14ac:dyDescent="0.25">
      <c r="A40" s="64" t="s">
        <v>313</v>
      </c>
    </row>
    <row r="41" spans="1:1" ht="15.95" customHeight="1" x14ac:dyDescent="0.25">
      <c r="A41" s="65" t="s">
        <v>314</v>
      </c>
    </row>
    <row r="42" spans="1:1" ht="15.95" customHeight="1" x14ac:dyDescent="0.25">
      <c r="A42" s="66"/>
    </row>
    <row r="43" spans="1:1" ht="15.95" customHeight="1" x14ac:dyDescent="0.25">
      <c r="A43" s="66" t="s">
        <v>315</v>
      </c>
    </row>
    <row r="44" spans="1:1" ht="15.95" customHeight="1" x14ac:dyDescent="0.25">
      <c r="A44" s="66" t="s">
        <v>316</v>
      </c>
    </row>
    <row r="45" spans="1:1" ht="15.95" customHeight="1" x14ac:dyDescent="0.25">
      <c r="A45" s="67"/>
    </row>
    <row r="46" spans="1:1" ht="15.95" customHeight="1" x14ac:dyDescent="0.25">
      <c r="A46" s="66" t="s">
        <v>317</v>
      </c>
    </row>
    <row r="47" spans="1:1" ht="15.95" customHeight="1" x14ac:dyDescent="0.25">
      <c r="A47" s="68" t="s">
        <v>318</v>
      </c>
    </row>
    <row r="48" spans="1:1" ht="15.95" customHeight="1" x14ac:dyDescent="0.25">
      <c r="A48" s="66" t="s">
        <v>319</v>
      </c>
    </row>
    <row r="49" spans="1:1" ht="15.95" customHeight="1" x14ac:dyDescent="0.25">
      <c r="A49" s="66" t="s">
        <v>320</v>
      </c>
    </row>
    <row r="50" spans="1:1" ht="15.95" customHeight="1" x14ac:dyDescent="0.25">
      <c r="A50" s="69"/>
    </row>
    <row r="51" spans="1:1" ht="15.95" customHeight="1" x14ac:dyDescent="0.25">
      <c r="A51" s="65" t="s">
        <v>321</v>
      </c>
    </row>
    <row r="52" spans="1:1" ht="15.95" customHeight="1" x14ac:dyDescent="0.25">
      <c r="A52" s="66"/>
    </row>
    <row r="53" spans="1:1" ht="15.95" customHeight="1" x14ac:dyDescent="0.25">
      <c r="A53" s="66" t="s">
        <v>322</v>
      </c>
    </row>
    <row r="54" spans="1:1" ht="15.95" customHeight="1" x14ac:dyDescent="0.25">
      <c r="A54" s="66" t="s">
        <v>323</v>
      </c>
    </row>
    <row r="55" spans="1:1" ht="15.95" customHeight="1" x14ac:dyDescent="0.25">
      <c r="A55" s="66"/>
    </row>
    <row r="56" spans="1:1" ht="15.95" customHeight="1" x14ac:dyDescent="0.25">
      <c r="A56" s="66" t="s">
        <v>317</v>
      </c>
    </row>
    <row r="57" spans="1:1" ht="15.95" customHeight="1" x14ac:dyDescent="0.25">
      <c r="A57" s="68" t="s">
        <v>324</v>
      </c>
    </row>
    <row r="58" spans="1:1" ht="15.95" customHeight="1" x14ac:dyDescent="0.25">
      <c r="A58" s="66" t="s">
        <v>325</v>
      </c>
    </row>
    <row r="59" spans="1:1" ht="15.95" customHeight="1" x14ac:dyDescent="0.25">
      <c r="A59" s="66" t="s">
        <v>326</v>
      </c>
    </row>
    <row r="60" spans="1:1" ht="15.95" customHeight="1" x14ac:dyDescent="0.25">
      <c r="A60" s="69"/>
    </row>
    <row r="61" spans="1:1" ht="15.95" customHeight="1" x14ac:dyDescent="0.25">
      <c r="A61" s="70" t="s">
        <v>327</v>
      </c>
    </row>
    <row r="62" spans="1:1" ht="15.95" customHeight="1" x14ac:dyDescent="0.25">
      <c r="A62" s="71" t="s">
        <v>328</v>
      </c>
    </row>
    <row r="63" spans="1:1" ht="15.95" customHeight="1" x14ac:dyDescent="0.25">
      <c r="A63" s="65" t="s">
        <v>329</v>
      </c>
    </row>
    <row r="64" spans="1:1" ht="15.95" customHeight="1" x14ac:dyDescent="0.25">
      <c r="A64" s="67"/>
    </row>
    <row r="65" spans="1:1" ht="15.95" customHeight="1" x14ac:dyDescent="0.25">
      <c r="A65" s="66" t="s">
        <v>330</v>
      </c>
    </row>
    <row r="66" spans="1:1" ht="15.95" customHeight="1" x14ac:dyDescent="0.25">
      <c r="A66" s="66" t="s">
        <v>331</v>
      </c>
    </row>
    <row r="67" spans="1:1" ht="15.95" customHeight="1" x14ac:dyDescent="0.25">
      <c r="A67" s="67"/>
    </row>
    <row r="68" spans="1:1" ht="15.95" customHeight="1" x14ac:dyDescent="0.25">
      <c r="A68" s="66" t="s">
        <v>332</v>
      </c>
    </row>
    <row r="69" spans="1:1" ht="15.95" customHeight="1" x14ac:dyDescent="0.25">
      <c r="A69" s="68" t="s">
        <v>333</v>
      </c>
    </row>
    <row r="70" spans="1:1" ht="15.95" customHeight="1" x14ac:dyDescent="0.25">
      <c r="A70" s="66" t="s">
        <v>334</v>
      </c>
    </row>
    <row r="71" spans="1:1" ht="15.95" customHeight="1" x14ac:dyDescent="0.25">
      <c r="A71" s="66" t="s">
        <v>335</v>
      </c>
    </row>
    <row r="72" spans="1:1" ht="15.95" customHeight="1" x14ac:dyDescent="0.25">
      <c r="A72" s="69"/>
    </row>
    <row r="73" spans="1:1" ht="15.95" customHeight="1" x14ac:dyDescent="0.25">
      <c r="A73" s="65" t="s">
        <v>336</v>
      </c>
    </row>
    <row r="74" spans="1:1" ht="15.95" customHeight="1" x14ac:dyDescent="0.25">
      <c r="A74" s="67"/>
    </row>
    <row r="75" spans="1:1" ht="15.95" customHeight="1" x14ac:dyDescent="0.25">
      <c r="A75" s="66" t="s">
        <v>337</v>
      </c>
    </row>
    <row r="76" spans="1:1" ht="15.95" customHeight="1" x14ac:dyDescent="0.25">
      <c r="A76" s="66" t="s">
        <v>338</v>
      </c>
    </row>
    <row r="77" spans="1:1" ht="15.95" customHeight="1" x14ac:dyDescent="0.25">
      <c r="A77" s="67"/>
    </row>
    <row r="78" spans="1:1" ht="15.95" customHeight="1" x14ac:dyDescent="0.25">
      <c r="A78" s="66" t="s">
        <v>339</v>
      </c>
    </row>
    <row r="79" spans="1:1" ht="15.95" customHeight="1" x14ac:dyDescent="0.25">
      <c r="A79" s="68" t="s">
        <v>340</v>
      </c>
    </row>
    <row r="80" spans="1:1" ht="15.95" customHeight="1" x14ac:dyDescent="0.25">
      <c r="A80" s="66" t="s">
        <v>341</v>
      </c>
    </row>
    <row r="81" spans="1:1" ht="15.95" customHeight="1" x14ac:dyDescent="0.25">
      <c r="A81" s="66" t="s">
        <v>342</v>
      </c>
    </row>
    <row r="82" spans="1:1" ht="15.95" customHeight="1" x14ac:dyDescent="0.25">
      <c r="A82" s="66"/>
    </row>
    <row r="83" spans="1:1" ht="45" x14ac:dyDescent="0.25">
      <c r="A83" s="72" t="s">
        <v>343</v>
      </c>
    </row>
    <row r="84" spans="1:1" ht="15.95" customHeight="1" x14ac:dyDescent="0.25">
      <c r="A84" s="69"/>
    </row>
    <row r="85" spans="1:1" ht="15.95" customHeight="1" x14ac:dyDescent="0.25">
      <c r="A85" s="73" t="s">
        <v>286</v>
      </c>
    </row>
    <row r="86" spans="1:1" ht="15.95" customHeight="1" x14ac:dyDescent="0.25">
      <c r="A86" s="71" t="s">
        <v>313</v>
      </c>
    </row>
    <row r="87" spans="1:1" ht="15.95" customHeight="1" x14ac:dyDescent="0.25">
      <c r="A87" s="65" t="s">
        <v>314</v>
      </c>
    </row>
    <row r="88" spans="1:1" ht="15.95" customHeight="1" x14ac:dyDescent="0.25">
      <c r="A88" s="66"/>
    </row>
    <row r="89" spans="1:1" ht="15.95" customHeight="1" x14ac:dyDescent="0.25">
      <c r="A89" s="66" t="s">
        <v>315</v>
      </c>
    </row>
    <row r="90" spans="1:1" ht="15.95" customHeight="1" x14ac:dyDescent="0.25">
      <c r="A90" s="66" t="s">
        <v>316</v>
      </c>
    </row>
    <row r="91" spans="1:1" ht="15.95" customHeight="1" x14ac:dyDescent="0.25">
      <c r="A91" s="67"/>
    </row>
    <row r="92" spans="1:1" ht="15.95" customHeight="1" x14ac:dyDescent="0.25">
      <c r="A92" s="66" t="s">
        <v>317</v>
      </c>
    </row>
    <row r="93" spans="1:1" ht="15.95" customHeight="1" x14ac:dyDescent="0.25">
      <c r="A93" s="68" t="s">
        <v>318</v>
      </c>
    </row>
    <row r="94" spans="1:1" ht="15.95" customHeight="1" x14ac:dyDescent="0.25">
      <c r="A94" s="66" t="s">
        <v>319</v>
      </c>
    </row>
    <row r="95" spans="1:1" ht="15.95" customHeight="1" x14ac:dyDescent="0.25">
      <c r="A95" s="66" t="s">
        <v>320</v>
      </c>
    </row>
    <row r="96" spans="1:1" ht="15.95" customHeight="1" x14ac:dyDescent="0.25">
      <c r="A96" s="66"/>
    </row>
    <row r="97" spans="1:1" ht="15.95" customHeight="1" x14ac:dyDescent="0.25">
      <c r="A97" s="65" t="s">
        <v>321</v>
      </c>
    </row>
    <row r="98" spans="1:1" ht="15.95" customHeight="1" x14ac:dyDescent="0.25">
      <c r="A98" s="66"/>
    </row>
    <row r="99" spans="1:1" ht="15.95" customHeight="1" x14ac:dyDescent="0.25">
      <c r="A99" s="66" t="s">
        <v>322</v>
      </c>
    </row>
    <row r="100" spans="1:1" ht="15.95" customHeight="1" x14ac:dyDescent="0.25">
      <c r="A100" s="66" t="s">
        <v>323</v>
      </c>
    </row>
    <row r="101" spans="1:1" ht="15.95" customHeight="1" x14ac:dyDescent="0.25">
      <c r="A101" s="66"/>
    </row>
    <row r="102" spans="1:1" ht="15.95" customHeight="1" x14ac:dyDescent="0.25">
      <c r="A102" s="66" t="s">
        <v>317</v>
      </c>
    </row>
    <row r="103" spans="1:1" ht="15.95" customHeight="1" x14ac:dyDescent="0.25">
      <c r="A103" s="68" t="s">
        <v>324</v>
      </c>
    </row>
    <row r="104" spans="1:1" ht="15.95" customHeight="1" x14ac:dyDescent="0.25">
      <c r="A104" s="66" t="s">
        <v>325</v>
      </c>
    </row>
    <row r="105" spans="1:1" ht="15.95" customHeight="1" x14ac:dyDescent="0.25">
      <c r="A105" s="66" t="s">
        <v>326</v>
      </c>
    </row>
    <row r="106" spans="1:1" ht="15.95" customHeight="1" x14ac:dyDescent="0.25">
      <c r="A106" s="69"/>
    </row>
    <row r="107" spans="1:1" ht="15.95" customHeight="1" x14ac:dyDescent="0.25">
      <c r="A107" s="70" t="s">
        <v>327</v>
      </c>
    </row>
    <row r="108" spans="1:1" ht="15.95" customHeight="1" x14ac:dyDescent="0.25">
      <c r="A108" s="71" t="s">
        <v>328</v>
      </c>
    </row>
    <row r="109" spans="1:1" ht="15.95" customHeight="1" x14ac:dyDescent="0.25">
      <c r="A109" s="65" t="s">
        <v>344</v>
      </c>
    </row>
    <row r="110" spans="1:1" ht="15.95" customHeight="1" x14ac:dyDescent="0.25">
      <c r="A110" s="67"/>
    </row>
    <row r="111" spans="1:1" ht="15.95" customHeight="1" x14ac:dyDescent="0.25">
      <c r="A111" s="66" t="s">
        <v>315</v>
      </c>
    </row>
    <row r="112" spans="1:1" ht="15.95" customHeight="1" x14ac:dyDescent="0.25">
      <c r="A112" s="66" t="s">
        <v>345</v>
      </c>
    </row>
    <row r="113" spans="1:1" ht="15.95" customHeight="1" x14ac:dyDescent="0.25">
      <c r="A113" s="67"/>
    </row>
    <row r="114" spans="1:1" ht="15.95" customHeight="1" x14ac:dyDescent="0.25">
      <c r="A114" s="66" t="s">
        <v>332</v>
      </c>
    </row>
    <row r="115" spans="1:1" ht="15.95" customHeight="1" x14ac:dyDescent="0.25">
      <c r="A115" s="68" t="s">
        <v>346</v>
      </c>
    </row>
    <row r="116" spans="1:1" ht="15.95" customHeight="1" x14ac:dyDescent="0.25">
      <c r="A116" s="66" t="s">
        <v>347</v>
      </c>
    </row>
    <row r="117" spans="1:1" ht="15.95" customHeight="1" x14ac:dyDescent="0.25">
      <c r="A117" s="66" t="s">
        <v>348</v>
      </c>
    </row>
    <row r="118" spans="1:1" ht="15.95" customHeight="1" x14ac:dyDescent="0.25"/>
    <row r="119" spans="1:1" ht="15.95" customHeight="1" x14ac:dyDescent="0.25">
      <c r="A119" s="72" t="s">
        <v>349</v>
      </c>
    </row>
    <row r="120" spans="1:1" ht="15.95" customHeight="1" x14ac:dyDescent="0.25">
      <c r="A120" s="73" t="s">
        <v>288</v>
      </c>
    </row>
    <row r="121" spans="1:1" ht="15.95" customHeight="1" x14ac:dyDescent="0.25">
      <c r="A121" s="71" t="s">
        <v>313</v>
      </c>
    </row>
    <row r="122" spans="1:1" ht="15.95" customHeight="1" x14ac:dyDescent="0.25">
      <c r="A122" s="65" t="s">
        <v>314</v>
      </c>
    </row>
    <row r="123" spans="1:1" ht="15.95" customHeight="1" x14ac:dyDescent="0.25">
      <c r="A123" s="66"/>
    </row>
    <row r="124" spans="1:1" ht="15.95" customHeight="1" x14ac:dyDescent="0.25">
      <c r="A124" s="66" t="s">
        <v>315</v>
      </c>
    </row>
    <row r="125" spans="1:1" ht="15.95" customHeight="1" x14ac:dyDescent="0.25">
      <c r="A125" s="66" t="s">
        <v>316</v>
      </c>
    </row>
    <row r="126" spans="1:1" ht="15.95" customHeight="1" x14ac:dyDescent="0.25">
      <c r="A126" s="67"/>
    </row>
    <row r="127" spans="1:1" ht="15.95" customHeight="1" x14ac:dyDescent="0.25">
      <c r="A127" s="66" t="s">
        <v>317</v>
      </c>
    </row>
    <row r="128" spans="1:1" ht="15.95" customHeight="1" x14ac:dyDescent="0.25">
      <c r="A128" s="68" t="s">
        <v>318</v>
      </c>
    </row>
    <row r="129" spans="1:1" ht="15.95" customHeight="1" x14ac:dyDescent="0.25">
      <c r="A129" s="66" t="s">
        <v>319</v>
      </c>
    </row>
    <row r="130" spans="1:1" ht="15.95" customHeight="1" x14ac:dyDescent="0.25">
      <c r="A130" s="66" t="s">
        <v>320</v>
      </c>
    </row>
    <row r="131" spans="1:1" ht="15.95" customHeight="1" x14ac:dyDescent="0.25">
      <c r="A131" s="69"/>
    </row>
    <row r="132" spans="1:1" ht="15.95" customHeight="1" x14ac:dyDescent="0.25">
      <c r="A132" s="65" t="s">
        <v>321</v>
      </c>
    </row>
    <row r="133" spans="1:1" ht="15.95" customHeight="1" x14ac:dyDescent="0.25">
      <c r="A133" s="66"/>
    </row>
    <row r="134" spans="1:1" ht="15.95" customHeight="1" x14ac:dyDescent="0.25">
      <c r="A134" s="66" t="s">
        <v>322</v>
      </c>
    </row>
    <row r="135" spans="1:1" ht="15.95" customHeight="1" x14ac:dyDescent="0.25">
      <c r="A135" s="66" t="s">
        <v>323</v>
      </c>
    </row>
    <row r="136" spans="1:1" ht="15.95" customHeight="1" x14ac:dyDescent="0.25">
      <c r="A136" s="66"/>
    </row>
    <row r="137" spans="1:1" ht="15.95" customHeight="1" x14ac:dyDescent="0.25">
      <c r="A137" s="66" t="s">
        <v>317</v>
      </c>
    </row>
    <row r="138" spans="1:1" ht="15.95" customHeight="1" x14ac:dyDescent="0.25">
      <c r="A138" s="68" t="s">
        <v>324</v>
      </c>
    </row>
    <row r="139" spans="1:1" ht="15.95" customHeight="1" x14ac:dyDescent="0.25">
      <c r="A139" s="66" t="s">
        <v>325</v>
      </c>
    </row>
    <row r="140" spans="1:1" ht="15.95" customHeight="1" x14ac:dyDescent="0.25">
      <c r="A140" s="66" t="s">
        <v>326</v>
      </c>
    </row>
    <row r="141" spans="1:1" ht="15.95" customHeight="1" x14ac:dyDescent="0.25">
      <c r="A141" s="69"/>
    </row>
    <row r="142" spans="1:1" ht="15.95" customHeight="1" x14ac:dyDescent="0.25">
      <c r="A142" s="70" t="s">
        <v>327</v>
      </c>
    </row>
    <row r="143" spans="1:1" ht="15.95" customHeight="1" x14ac:dyDescent="0.25">
      <c r="A143" s="64" t="s">
        <v>328</v>
      </c>
    </row>
    <row r="144" spans="1:1" ht="15.95" customHeight="1" x14ac:dyDescent="0.25">
      <c r="A144" s="65" t="s">
        <v>350</v>
      </c>
    </row>
    <row r="145" spans="1:1" ht="15.95" customHeight="1" x14ac:dyDescent="0.25">
      <c r="A145" s="67"/>
    </row>
    <row r="146" spans="1:1" ht="15.95" customHeight="1" x14ac:dyDescent="0.25">
      <c r="A146" s="66" t="s">
        <v>315</v>
      </c>
    </row>
    <row r="147" spans="1:1" ht="15.95" customHeight="1" x14ac:dyDescent="0.25">
      <c r="A147" s="66" t="s">
        <v>351</v>
      </c>
    </row>
    <row r="148" spans="1:1" ht="15.95" customHeight="1" x14ac:dyDescent="0.25">
      <c r="A148" s="67"/>
    </row>
    <row r="149" spans="1:1" ht="15.95" customHeight="1" x14ac:dyDescent="0.25">
      <c r="A149" s="66" t="s">
        <v>332</v>
      </c>
    </row>
    <row r="150" spans="1:1" ht="15.95" customHeight="1" x14ac:dyDescent="0.25">
      <c r="A150" s="68" t="s">
        <v>352</v>
      </c>
    </row>
    <row r="151" spans="1:1" ht="15.95" customHeight="1" x14ac:dyDescent="0.25">
      <c r="A151" s="66" t="s">
        <v>353</v>
      </c>
    </row>
    <row r="152" spans="1:1" ht="15.95" customHeight="1" x14ac:dyDescent="0.25">
      <c r="A152" s="66" t="s">
        <v>354</v>
      </c>
    </row>
    <row r="153" spans="1:1" ht="15.95" customHeight="1" x14ac:dyDescent="0.25">
      <c r="A153" s="69"/>
    </row>
    <row r="154" spans="1:1" ht="15.95" customHeight="1" x14ac:dyDescent="0.25">
      <c r="A154" s="65" t="s">
        <v>355</v>
      </c>
    </row>
    <row r="155" spans="1:1" ht="15.95" customHeight="1" x14ac:dyDescent="0.25">
      <c r="A155" s="67"/>
    </row>
    <row r="156" spans="1:1" ht="15.95" customHeight="1" x14ac:dyDescent="0.25">
      <c r="A156" s="66" t="s">
        <v>330</v>
      </c>
    </row>
    <row r="157" spans="1:1" ht="15.95" customHeight="1" x14ac:dyDescent="0.25">
      <c r="A157" s="66" t="s">
        <v>356</v>
      </c>
    </row>
    <row r="158" spans="1:1" ht="15.95" customHeight="1" x14ac:dyDescent="0.25">
      <c r="A158" s="67"/>
    </row>
    <row r="159" spans="1:1" ht="15.95" customHeight="1" x14ac:dyDescent="0.25">
      <c r="A159" s="66" t="s">
        <v>317</v>
      </c>
    </row>
    <row r="160" spans="1:1" ht="15.95" customHeight="1" x14ac:dyDescent="0.25">
      <c r="A160" s="68" t="s">
        <v>357</v>
      </c>
    </row>
    <row r="161" spans="1:1" ht="15.95" customHeight="1" x14ac:dyDescent="0.25">
      <c r="A161" s="66" t="s">
        <v>358</v>
      </c>
    </row>
    <row r="162" spans="1:1" ht="15.95" customHeight="1" x14ac:dyDescent="0.25">
      <c r="A162" s="66" t="s">
        <v>359</v>
      </c>
    </row>
    <row r="163" spans="1:1" ht="15.95" customHeight="1" x14ac:dyDescent="0.25">
      <c r="A163" s="74"/>
    </row>
    <row r="164" spans="1:1" ht="15.95" customHeight="1" x14ac:dyDescent="0.25">
      <c r="A164" s="65" t="s">
        <v>360</v>
      </c>
    </row>
    <row r="165" spans="1:1" ht="15.95" customHeight="1" x14ac:dyDescent="0.25">
      <c r="A165" s="67"/>
    </row>
    <row r="166" spans="1:1" ht="15.95" customHeight="1" x14ac:dyDescent="0.25">
      <c r="A166" s="66" t="s">
        <v>330</v>
      </c>
    </row>
    <row r="167" spans="1:1" ht="15.95" customHeight="1" x14ac:dyDescent="0.25">
      <c r="A167" s="66" t="s">
        <v>356</v>
      </c>
    </row>
    <row r="168" spans="1:1" ht="15.95" customHeight="1" x14ac:dyDescent="0.25">
      <c r="A168" s="67"/>
    </row>
    <row r="169" spans="1:1" ht="15.95" customHeight="1" x14ac:dyDescent="0.25">
      <c r="A169" s="66" t="s">
        <v>332</v>
      </c>
    </row>
    <row r="170" spans="1:1" ht="15.95" customHeight="1" x14ac:dyDescent="0.25">
      <c r="A170" s="68" t="s">
        <v>361</v>
      </c>
    </row>
    <row r="171" spans="1:1" ht="15.95" customHeight="1" x14ac:dyDescent="0.25">
      <c r="A171" s="66" t="s">
        <v>362</v>
      </c>
    </row>
    <row r="172" spans="1:1" ht="15.95" customHeight="1" x14ac:dyDescent="0.25">
      <c r="A172" s="66" t="s">
        <v>363</v>
      </c>
    </row>
    <row r="173" spans="1:1" ht="45" x14ac:dyDescent="0.25">
      <c r="A173" s="72" t="s">
        <v>364</v>
      </c>
    </row>
    <row r="174" spans="1:1" ht="15.95" customHeight="1" x14ac:dyDescent="0.25">
      <c r="A174" s="72"/>
    </row>
    <row r="175" spans="1:1" ht="15.95" customHeight="1" x14ac:dyDescent="0.25">
      <c r="A175" s="73" t="s">
        <v>290</v>
      </c>
    </row>
    <row r="176" spans="1:1" ht="15.95" customHeight="1" x14ac:dyDescent="0.25">
      <c r="A176" s="71" t="s">
        <v>365</v>
      </c>
    </row>
    <row r="177" spans="1:1" ht="15.95" customHeight="1" x14ac:dyDescent="0.25">
      <c r="A177" s="65" t="s">
        <v>366</v>
      </c>
    </row>
    <row r="178" spans="1:1" ht="15.95" customHeight="1" x14ac:dyDescent="0.25">
      <c r="A178" s="67"/>
    </row>
    <row r="179" spans="1:1" ht="15.95" customHeight="1" x14ac:dyDescent="0.25">
      <c r="A179" s="66" t="s">
        <v>322</v>
      </c>
    </row>
    <row r="180" spans="1:1" ht="15.95" customHeight="1" x14ac:dyDescent="0.25">
      <c r="A180" s="66" t="s">
        <v>367</v>
      </c>
    </row>
    <row r="181" spans="1:1" ht="15.95" customHeight="1" x14ac:dyDescent="0.25">
      <c r="A181" s="66"/>
    </row>
    <row r="182" spans="1:1" ht="15.95" customHeight="1" x14ac:dyDescent="0.25">
      <c r="A182" s="66" t="s">
        <v>317</v>
      </c>
    </row>
    <row r="183" spans="1:1" ht="15.95" customHeight="1" x14ac:dyDescent="0.25">
      <c r="A183" s="68" t="s">
        <v>368</v>
      </c>
    </row>
    <row r="184" spans="1:1" ht="15.95" customHeight="1" x14ac:dyDescent="0.25">
      <c r="A184" s="66" t="s">
        <v>369</v>
      </c>
    </row>
    <row r="185" spans="1:1" ht="15.95" customHeight="1" x14ac:dyDescent="0.25">
      <c r="A185" s="66" t="s">
        <v>370</v>
      </c>
    </row>
    <row r="186" spans="1:1" ht="15.95" customHeight="1" x14ac:dyDescent="0.25">
      <c r="A186" s="72" t="s">
        <v>371</v>
      </c>
    </row>
    <row r="187" spans="1:1" ht="15.95" customHeight="1" x14ac:dyDescent="0.25">
      <c r="A187" s="71" t="s">
        <v>328</v>
      </c>
    </row>
    <row r="188" spans="1:1" ht="15.95" customHeight="1" x14ac:dyDescent="0.25">
      <c r="A188" s="65" t="s">
        <v>372</v>
      </c>
    </row>
    <row r="189" spans="1:1" ht="15.95" customHeight="1" x14ac:dyDescent="0.25">
      <c r="A189" s="67"/>
    </row>
    <row r="190" spans="1:1" ht="15.95" customHeight="1" x14ac:dyDescent="0.25">
      <c r="A190" s="66" t="s">
        <v>330</v>
      </c>
    </row>
    <row r="191" spans="1:1" ht="15.95" customHeight="1" x14ac:dyDescent="0.25">
      <c r="A191" s="66" t="s">
        <v>373</v>
      </c>
    </row>
    <row r="192" spans="1:1" ht="15.95" customHeight="1" x14ac:dyDescent="0.25">
      <c r="A192" s="67"/>
    </row>
    <row r="193" spans="1:1" ht="15.95" customHeight="1" x14ac:dyDescent="0.25">
      <c r="A193" s="66" t="s">
        <v>332</v>
      </c>
    </row>
    <row r="194" spans="1:1" ht="15.95" customHeight="1" x14ac:dyDescent="0.25">
      <c r="A194" s="68" t="s">
        <v>374</v>
      </c>
    </row>
    <row r="195" spans="1:1" ht="15.95" customHeight="1" x14ac:dyDescent="0.25">
      <c r="A195" s="66" t="s">
        <v>375</v>
      </c>
    </row>
    <row r="196" spans="1:1" ht="15.95" customHeight="1" x14ac:dyDescent="0.25">
      <c r="A196" s="66" t="s">
        <v>376</v>
      </c>
    </row>
    <row r="197" spans="1:1" ht="15.95" customHeight="1" x14ac:dyDescent="0.25">
      <c r="A197" s="72" t="s">
        <v>377</v>
      </c>
    </row>
    <row r="198" spans="1:1" ht="15.95" customHeight="1" x14ac:dyDescent="0.25">
      <c r="A198" s="62"/>
    </row>
    <row r="199" spans="1:1" ht="15.95" customHeight="1" x14ac:dyDescent="0.25">
      <c r="A199" s="73" t="s">
        <v>293</v>
      </c>
    </row>
    <row r="200" spans="1:1" ht="15.95" customHeight="1" x14ac:dyDescent="0.25">
      <c r="A200" s="71" t="s">
        <v>378</v>
      </c>
    </row>
    <row r="201" spans="1:1" ht="15.95" customHeight="1" x14ac:dyDescent="0.25">
      <c r="A201" s="65" t="s">
        <v>366</v>
      </c>
    </row>
    <row r="202" spans="1:1" ht="15.95" customHeight="1" x14ac:dyDescent="0.25">
      <c r="A202" s="67"/>
    </row>
    <row r="203" spans="1:1" ht="15.95" customHeight="1" x14ac:dyDescent="0.25">
      <c r="A203" s="66" t="s">
        <v>322</v>
      </c>
    </row>
    <row r="204" spans="1:1" ht="15.95" customHeight="1" x14ac:dyDescent="0.25">
      <c r="A204" s="66" t="s">
        <v>367</v>
      </c>
    </row>
    <row r="205" spans="1:1" ht="15.95" customHeight="1" x14ac:dyDescent="0.25">
      <c r="A205" s="66"/>
    </row>
    <row r="206" spans="1:1" ht="15.95" customHeight="1" x14ac:dyDescent="0.25">
      <c r="A206" s="66" t="s">
        <v>317</v>
      </c>
    </row>
    <row r="207" spans="1:1" ht="15.95" customHeight="1" x14ac:dyDescent="0.25">
      <c r="A207" s="68" t="s">
        <v>368</v>
      </c>
    </row>
    <row r="208" spans="1:1" ht="15.95" customHeight="1" x14ac:dyDescent="0.25">
      <c r="A208" s="66" t="s">
        <v>369</v>
      </c>
    </row>
    <row r="209" spans="1:1" ht="15.95" customHeight="1" x14ac:dyDescent="0.25">
      <c r="A209" s="66" t="s">
        <v>370</v>
      </c>
    </row>
    <row r="210" spans="1:1" ht="15.95" customHeight="1" x14ac:dyDescent="0.25"/>
    <row r="211" spans="1:1" ht="15.95" customHeight="1" x14ac:dyDescent="0.25">
      <c r="A211" s="72" t="s">
        <v>379</v>
      </c>
    </row>
    <row r="212" spans="1:1" ht="15.95" customHeight="1" x14ac:dyDescent="0.25">
      <c r="A212" s="71" t="s">
        <v>328</v>
      </c>
    </row>
    <row r="213" spans="1:1" ht="15.95" customHeight="1" x14ac:dyDescent="0.25">
      <c r="A213" s="65" t="s">
        <v>380</v>
      </c>
    </row>
    <row r="214" spans="1:1" ht="15.95" customHeight="1" x14ac:dyDescent="0.25">
      <c r="A214" s="67"/>
    </row>
    <row r="215" spans="1:1" ht="15.95" customHeight="1" x14ac:dyDescent="0.25">
      <c r="A215" s="66" t="s">
        <v>315</v>
      </c>
    </row>
    <row r="216" spans="1:1" ht="15.95" customHeight="1" x14ac:dyDescent="0.25">
      <c r="A216" s="66" t="s">
        <v>381</v>
      </c>
    </row>
    <row r="217" spans="1:1" ht="15.95" customHeight="1" x14ac:dyDescent="0.25">
      <c r="A217" s="67"/>
    </row>
    <row r="218" spans="1:1" ht="15.95" customHeight="1" x14ac:dyDescent="0.25">
      <c r="A218" s="66" t="s">
        <v>332</v>
      </c>
    </row>
    <row r="219" spans="1:1" ht="15.95" customHeight="1" x14ac:dyDescent="0.25">
      <c r="A219" s="68" t="s">
        <v>382</v>
      </c>
    </row>
    <row r="220" spans="1:1" ht="15.95" customHeight="1" x14ac:dyDescent="0.25">
      <c r="A220" s="66" t="s">
        <v>383</v>
      </c>
    </row>
    <row r="221" spans="1:1" ht="15.95" customHeight="1" x14ac:dyDescent="0.25">
      <c r="A221" s="66" t="s">
        <v>384</v>
      </c>
    </row>
    <row r="222" spans="1:1" ht="30" x14ac:dyDescent="0.25">
      <c r="A222" s="72" t="s">
        <v>385</v>
      </c>
    </row>
    <row r="223" spans="1:1" ht="15.95" customHeight="1" x14ac:dyDescent="0.25">
      <c r="A223" s="72"/>
    </row>
    <row r="224" spans="1:1" ht="15.95" customHeight="1" x14ac:dyDescent="0.25">
      <c r="A224" s="72"/>
    </row>
    <row r="225" spans="1:1" ht="15.95" customHeight="1" x14ac:dyDescent="0.25">
      <c r="A225" s="72"/>
    </row>
    <row r="226" spans="1:1" ht="15.95" customHeight="1" x14ac:dyDescent="0.25">
      <c r="A226" s="73" t="s">
        <v>296</v>
      </c>
    </row>
    <row r="227" spans="1:1" ht="15.95" customHeight="1" x14ac:dyDescent="0.25">
      <c r="A227" s="71" t="s">
        <v>365</v>
      </c>
    </row>
    <row r="228" spans="1:1" ht="15.95" customHeight="1" x14ac:dyDescent="0.25">
      <c r="A228" s="65" t="s">
        <v>366</v>
      </c>
    </row>
    <row r="229" spans="1:1" ht="15.95" customHeight="1" x14ac:dyDescent="0.25">
      <c r="A229" s="67"/>
    </row>
    <row r="230" spans="1:1" ht="15.95" customHeight="1" x14ac:dyDescent="0.25">
      <c r="A230" s="66" t="s">
        <v>322</v>
      </c>
    </row>
    <row r="231" spans="1:1" ht="15.95" customHeight="1" x14ac:dyDescent="0.25">
      <c r="A231" s="66" t="s">
        <v>367</v>
      </c>
    </row>
    <row r="232" spans="1:1" ht="15.95" customHeight="1" x14ac:dyDescent="0.25">
      <c r="A232" s="66"/>
    </row>
    <row r="233" spans="1:1" ht="15.95" customHeight="1" x14ac:dyDescent="0.25">
      <c r="A233" s="66" t="s">
        <v>317</v>
      </c>
    </row>
    <row r="234" spans="1:1" ht="15.95" customHeight="1" x14ac:dyDescent="0.25">
      <c r="A234" s="68" t="s">
        <v>386</v>
      </c>
    </row>
    <row r="235" spans="1:1" ht="15.95" customHeight="1" x14ac:dyDescent="0.25">
      <c r="A235" s="66" t="s">
        <v>369</v>
      </c>
    </row>
    <row r="236" spans="1:1" ht="15.95" customHeight="1" x14ac:dyDescent="0.25">
      <c r="A236" s="66" t="s">
        <v>370</v>
      </c>
    </row>
    <row r="237" spans="1:1" ht="15.95" customHeight="1" x14ac:dyDescent="0.25"/>
    <row r="238" spans="1:1" ht="15.95" customHeight="1" x14ac:dyDescent="0.25">
      <c r="A238" s="62" t="s">
        <v>387</v>
      </c>
    </row>
    <row r="239" spans="1:1" ht="15.95" customHeight="1" x14ac:dyDescent="0.25">
      <c r="A239" s="71" t="s">
        <v>328</v>
      </c>
    </row>
    <row r="240" spans="1:1" ht="15.95" customHeight="1" x14ac:dyDescent="0.25">
      <c r="A240" s="69" t="s">
        <v>388</v>
      </c>
    </row>
    <row r="241" spans="1:1" ht="15.95" customHeight="1" x14ac:dyDescent="0.25">
      <c r="A241" s="56"/>
    </row>
    <row r="242" spans="1:1" ht="15.95" customHeight="1" x14ac:dyDescent="0.25">
      <c r="A242" s="69" t="s">
        <v>330</v>
      </c>
    </row>
    <row r="243" spans="1:1" ht="15.95" customHeight="1" x14ac:dyDescent="0.25">
      <c r="A243" s="69" t="s">
        <v>389</v>
      </c>
    </row>
    <row r="244" spans="1:1" ht="15.95" customHeight="1" x14ac:dyDescent="0.25">
      <c r="A244" s="56"/>
    </row>
    <row r="245" spans="1:1" ht="15.95" customHeight="1" x14ac:dyDescent="0.25">
      <c r="A245" s="69" t="s">
        <v>332</v>
      </c>
    </row>
    <row r="246" spans="1:1" ht="15.95" customHeight="1" x14ac:dyDescent="0.25">
      <c r="A246" s="69" t="s">
        <v>390</v>
      </c>
    </row>
    <row r="247" spans="1:1" ht="15.95" customHeight="1" x14ac:dyDescent="0.25">
      <c r="A247" s="69" t="s">
        <v>391</v>
      </c>
    </row>
    <row r="248" spans="1:1" ht="15.95" customHeight="1" x14ac:dyDescent="0.25">
      <c r="A248" s="69" t="s">
        <v>392</v>
      </c>
    </row>
    <row r="249" spans="1:1" ht="15.95" customHeight="1" x14ac:dyDescent="0.25">
      <c r="A249" s="72" t="s">
        <v>393</v>
      </c>
    </row>
    <row r="250" spans="1:1" ht="15.95" customHeight="1" x14ac:dyDescent="0.25">
      <c r="A250" s="69"/>
    </row>
    <row r="251" spans="1:1" ht="15.95" customHeight="1" x14ac:dyDescent="0.25">
      <c r="A251" s="73" t="s">
        <v>299</v>
      </c>
    </row>
    <row r="252" spans="1:1" ht="15.95" customHeight="1" x14ac:dyDescent="0.25">
      <c r="A252" s="71" t="s">
        <v>365</v>
      </c>
    </row>
    <row r="253" spans="1:1" ht="15.95" customHeight="1" x14ac:dyDescent="0.25">
      <c r="A253" s="65" t="s">
        <v>366</v>
      </c>
    </row>
    <row r="254" spans="1:1" ht="15.95" customHeight="1" x14ac:dyDescent="0.25">
      <c r="A254" s="67"/>
    </row>
    <row r="255" spans="1:1" ht="15.95" customHeight="1" x14ac:dyDescent="0.25">
      <c r="A255" s="66" t="s">
        <v>322</v>
      </c>
    </row>
    <row r="256" spans="1:1" ht="15.95" customHeight="1" x14ac:dyDescent="0.25">
      <c r="A256" s="66" t="s">
        <v>367</v>
      </c>
    </row>
    <row r="257" spans="1:1" ht="15.95" customHeight="1" x14ac:dyDescent="0.25">
      <c r="A257" s="66"/>
    </row>
    <row r="258" spans="1:1" ht="15.95" customHeight="1" x14ac:dyDescent="0.25">
      <c r="A258" s="66" t="s">
        <v>317</v>
      </c>
    </row>
    <row r="259" spans="1:1" ht="15.95" customHeight="1" x14ac:dyDescent="0.25">
      <c r="A259" s="68" t="s">
        <v>368</v>
      </c>
    </row>
    <row r="260" spans="1:1" ht="15.95" customHeight="1" x14ac:dyDescent="0.25">
      <c r="A260" s="66" t="s">
        <v>369</v>
      </c>
    </row>
    <row r="261" spans="1:1" ht="15.95" customHeight="1" x14ac:dyDescent="0.25">
      <c r="A261" s="66" t="s">
        <v>370</v>
      </c>
    </row>
    <row r="262" spans="1:1" ht="15.95" customHeight="1" x14ac:dyDescent="0.25">
      <c r="A262" s="62" t="s">
        <v>394</v>
      </c>
    </row>
    <row r="263" spans="1:1" ht="15.95" customHeight="1" x14ac:dyDescent="0.25">
      <c r="A263" s="71" t="s">
        <v>328</v>
      </c>
    </row>
    <row r="264" spans="1:1" ht="15.95" customHeight="1" x14ac:dyDescent="0.25">
      <c r="A264" s="65" t="s">
        <v>395</v>
      </c>
    </row>
    <row r="265" spans="1:1" ht="15.95" customHeight="1" x14ac:dyDescent="0.25">
      <c r="A265" s="67"/>
    </row>
    <row r="266" spans="1:1" ht="15.95" customHeight="1" x14ac:dyDescent="0.25">
      <c r="A266" s="66" t="s">
        <v>337</v>
      </c>
    </row>
    <row r="267" spans="1:1" ht="15.95" customHeight="1" x14ac:dyDescent="0.25">
      <c r="A267" s="66" t="s">
        <v>396</v>
      </c>
    </row>
    <row r="268" spans="1:1" ht="15.95" customHeight="1" x14ac:dyDescent="0.25">
      <c r="A268" s="67"/>
    </row>
    <row r="269" spans="1:1" ht="15.95" customHeight="1" x14ac:dyDescent="0.25">
      <c r="A269" s="66" t="s">
        <v>317</v>
      </c>
    </row>
    <row r="270" spans="1:1" ht="15.95" customHeight="1" x14ac:dyDescent="0.25">
      <c r="A270" s="68" t="s">
        <v>397</v>
      </c>
    </row>
    <row r="271" spans="1:1" ht="15.95" customHeight="1" x14ac:dyDescent="0.25">
      <c r="A271" s="66" t="s">
        <v>398</v>
      </c>
    </row>
    <row r="272" spans="1:1" ht="15.95" customHeight="1" x14ac:dyDescent="0.25">
      <c r="A272" s="66" t="s">
        <v>399</v>
      </c>
    </row>
    <row r="273" spans="1:1" ht="15.95" customHeight="1" x14ac:dyDescent="0.25">
      <c r="A273" s="69"/>
    </row>
    <row r="274" spans="1:1" ht="15.95" customHeight="1" x14ac:dyDescent="0.25">
      <c r="A274" s="65" t="s">
        <v>400</v>
      </c>
    </row>
    <row r="275" spans="1:1" ht="15.95" customHeight="1" x14ac:dyDescent="0.25">
      <c r="A275" s="67"/>
    </row>
    <row r="276" spans="1:1" ht="15.95" customHeight="1" x14ac:dyDescent="0.25">
      <c r="A276" s="66" t="s">
        <v>330</v>
      </c>
    </row>
    <row r="277" spans="1:1" ht="15.95" customHeight="1" x14ac:dyDescent="0.25">
      <c r="A277" s="66" t="s">
        <v>401</v>
      </c>
    </row>
    <row r="278" spans="1:1" ht="15.95" customHeight="1" x14ac:dyDescent="0.25">
      <c r="A278" s="67"/>
    </row>
    <row r="279" spans="1:1" ht="15.95" customHeight="1" x14ac:dyDescent="0.25">
      <c r="A279" s="66" t="s">
        <v>332</v>
      </c>
    </row>
    <row r="280" spans="1:1" ht="15.95" customHeight="1" x14ac:dyDescent="0.25">
      <c r="A280" s="66" t="s">
        <v>402</v>
      </c>
    </row>
    <row r="281" spans="1:1" ht="15.95" customHeight="1" x14ac:dyDescent="0.25">
      <c r="A281" s="66" t="s">
        <v>403</v>
      </c>
    </row>
    <row r="282" spans="1:1" ht="15.95" customHeight="1" x14ac:dyDescent="0.25">
      <c r="A282" s="66" t="s">
        <v>404</v>
      </c>
    </row>
    <row r="283" spans="1:1" ht="30" x14ac:dyDescent="0.25">
      <c r="A283" s="72" t="s">
        <v>405</v>
      </c>
    </row>
    <row r="284" spans="1:1" ht="15.95" customHeight="1" x14ac:dyDescent="0.25">
      <c r="A284" s="69"/>
    </row>
    <row r="285" spans="1:1" ht="15.95" customHeight="1" x14ac:dyDescent="0.25">
      <c r="A285" s="73" t="s">
        <v>302</v>
      </c>
    </row>
    <row r="286" spans="1:1" ht="15.95" customHeight="1" x14ac:dyDescent="0.25">
      <c r="A286" s="71" t="s">
        <v>365</v>
      </c>
    </row>
    <row r="287" spans="1:1" ht="15.95" customHeight="1" x14ac:dyDescent="0.25">
      <c r="A287" s="65" t="s">
        <v>406</v>
      </c>
    </row>
    <row r="288" spans="1:1" ht="15.95" customHeight="1" x14ac:dyDescent="0.25">
      <c r="A288" s="67"/>
    </row>
    <row r="289" spans="1:1" ht="15.95" customHeight="1" x14ac:dyDescent="0.25">
      <c r="A289" s="66" t="s">
        <v>315</v>
      </c>
    </row>
    <row r="290" spans="1:1" ht="15.95" customHeight="1" x14ac:dyDescent="0.25">
      <c r="A290" s="66" t="s">
        <v>407</v>
      </c>
    </row>
    <row r="291" spans="1:1" ht="15.95" customHeight="1" x14ac:dyDescent="0.25">
      <c r="A291" s="66"/>
    </row>
    <row r="292" spans="1:1" ht="15.95" customHeight="1" x14ac:dyDescent="0.25">
      <c r="A292" s="66" t="s">
        <v>317</v>
      </c>
    </row>
    <row r="293" spans="1:1" ht="15.95" customHeight="1" x14ac:dyDescent="0.25">
      <c r="A293" s="68" t="s">
        <v>408</v>
      </c>
    </row>
    <row r="294" spans="1:1" ht="15.95" customHeight="1" x14ac:dyDescent="0.25">
      <c r="A294" s="66" t="s">
        <v>409</v>
      </c>
    </row>
    <row r="295" spans="1:1" ht="15.95" customHeight="1" x14ac:dyDescent="0.25">
      <c r="A295" s="66" t="s">
        <v>410</v>
      </c>
    </row>
    <row r="296" spans="1:1" ht="15.95" customHeight="1" x14ac:dyDescent="0.25">
      <c r="A296" s="72" t="s">
        <v>411</v>
      </c>
    </row>
    <row r="297" spans="1:1" ht="15.95" customHeight="1" x14ac:dyDescent="0.25">
      <c r="A297" s="72"/>
    </row>
    <row r="298" spans="1:1" ht="15.95" customHeight="1" x14ac:dyDescent="0.25">
      <c r="A298" s="73" t="s">
        <v>304</v>
      </c>
    </row>
    <row r="299" spans="1:1" ht="15.95" customHeight="1" x14ac:dyDescent="0.25">
      <c r="A299" s="71" t="s">
        <v>365</v>
      </c>
    </row>
    <row r="300" spans="1:1" ht="15.95" customHeight="1" x14ac:dyDescent="0.25">
      <c r="A300" s="65" t="s">
        <v>366</v>
      </c>
    </row>
    <row r="301" spans="1:1" ht="15.95" customHeight="1" x14ac:dyDescent="0.25">
      <c r="A301" s="67"/>
    </row>
    <row r="302" spans="1:1" ht="15.95" customHeight="1" x14ac:dyDescent="0.25">
      <c r="A302" s="66" t="s">
        <v>322</v>
      </c>
    </row>
    <row r="303" spans="1:1" ht="15.95" customHeight="1" x14ac:dyDescent="0.25">
      <c r="A303" s="66" t="s">
        <v>367</v>
      </c>
    </row>
    <row r="304" spans="1:1" ht="15.95" customHeight="1" x14ac:dyDescent="0.25">
      <c r="A304" s="66"/>
    </row>
    <row r="305" spans="1:1" ht="15.95" customHeight="1" x14ac:dyDescent="0.25">
      <c r="A305" s="66" t="s">
        <v>317</v>
      </c>
    </row>
    <row r="306" spans="1:1" ht="15.95" customHeight="1" x14ac:dyDescent="0.25">
      <c r="A306" s="68" t="s">
        <v>368</v>
      </c>
    </row>
    <row r="307" spans="1:1" ht="15.95" customHeight="1" x14ac:dyDescent="0.25">
      <c r="A307" s="66" t="s">
        <v>369</v>
      </c>
    </row>
    <row r="308" spans="1:1" ht="15.95" customHeight="1" x14ac:dyDescent="0.25">
      <c r="A308" s="66" t="s">
        <v>370</v>
      </c>
    </row>
    <row r="309" spans="1:1" ht="15.95" customHeight="1" x14ac:dyDescent="0.25"/>
    <row r="310" spans="1:1" ht="15.95" customHeight="1" x14ac:dyDescent="0.25">
      <c r="A310" s="72" t="s">
        <v>412</v>
      </c>
    </row>
    <row r="311" spans="1:1" ht="15.95" customHeight="1" x14ac:dyDescent="0.25">
      <c r="A311" s="71" t="s">
        <v>413</v>
      </c>
    </row>
    <row r="312" spans="1:1" ht="15.95" customHeight="1" x14ac:dyDescent="0.25">
      <c r="A312" s="65" t="s">
        <v>414</v>
      </c>
    </row>
    <row r="313" spans="1:1" ht="15.95" customHeight="1" x14ac:dyDescent="0.25">
      <c r="A313" s="66"/>
    </row>
    <row r="314" spans="1:1" ht="15.95" customHeight="1" x14ac:dyDescent="0.25">
      <c r="A314" s="66" t="s">
        <v>330</v>
      </c>
    </row>
    <row r="315" spans="1:1" ht="15.95" customHeight="1" x14ac:dyDescent="0.25">
      <c r="A315" s="66" t="s">
        <v>415</v>
      </c>
    </row>
    <row r="316" spans="1:1" ht="15.95" customHeight="1" x14ac:dyDescent="0.25">
      <c r="A316" s="67"/>
    </row>
    <row r="317" spans="1:1" ht="15.95" customHeight="1" x14ac:dyDescent="0.25">
      <c r="A317" s="66" t="s">
        <v>332</v>
      </c>
    </row>
    <row r="318" spans="1:1" ht="15.95" customHeight="1" x14ac:dyDescent="0.25">
      <c r="A318" s="68" t="s">
        <v>416</v>
      </c>
    </row>
    <row r="319" spans="1:1" ht="15.95" customHeight="1" x14ac:dyDescent="0.25">
      <c r="A319" s="66" t="s">
        <v>417</v>
      </c>
    </row>
    <row r="320" spans="1:1" ht="15.95" customHeight="1" x14ac:dyDescent="0.25">
      <c r="A320" s="66" t="s">
        <v>418</v>
      </c>
    </row>
    <row r="321" spans="1:1" ht="15.95" customHeight="1" x14ac:dyDescent="0.25">
      <c r="A321" s="66"/>
    </row>
    <row r="322" spans="1:1" ht="15.95" customHeight="1" x14ac:dyDescent="0.25">
      <c r="A322" s="65" t="s">
        <v>419</v>
      </c>
    </row>
    <row r="323" spans="1:1" ht="15.95" customHeight="1" x14ac:dyDescent="0.25">
      <c r="A323" s="67"/>
    </row>
    <row r="324" spans="1:1" ht="15.95" customHeight="1" x14ac:dyDescent="0.25">
      <c r="A324" s="66" t="s">
        <v>420</v>
      </c>
    </row>
    <row r="325" spans="1:1" ht="15.95" customHeight="1" x14ac:dyDescent="0.25">
      <c r="A325" s="66" t="s">
        <v>421</v>
      </c>
    </row>
    <row r="326" spans="1:1" ht="15.95" customHeight="1" x14ac:dyDescent="0.25">
      <c r="A326" s="67"/>
    </row>
    <row r="327" spans="1:1" ht="15.95" customHeight="1" x14ac:dyDescent="0.25">
      <c r="A327" s="66" t="s">
        <v>332</v>
      </c>
    </row>
    <row r="328" spans="1:1" ht="15.95" customHeight="1" x14ac:dyDescent="0.25">
      <c r="A328" s="68" t="s">
        <v>422</v>
      </c>
    </row>
    <row r="329" spans="1:1" ht="15.95" customHeight="1" x14ac:dyDescent="0.25">
      <c r="A329" s="66" t="s">
        <v>423</v>
      </c>
    </row>
    <row r="330" spans="1:1" ht="15.95" customHeight="1" x14ac:dyDescent="0.25">
      <c r="A330" s="66" t="s">
        <v>424</v>
      </c>
    </row>
    <row r="331" spans="1:1" ht="15.95" customHeight="1" x14ac:dyDescent="0.25">
      <c r="A331" s="66"/>
    </row>
    <row r="332" spans="1:1" ht="15.95" customHeight="1" x14ac:dyDescent="0.25">
      <c r="A332" s="66"/>
    </row>
    <row r="333" spans="1:1" ht="15.95" customHeight="1" x14ac:dyDescent="0.25">
      <c r="A333" s="65" t="s">
        <v>425</v>
      </c>
    </row>
    <row r="334" spans="1:1" ht="15.95" customHeight="1" x14ac:dyDescent="0.25">
      <c r="A334" s="67"/>
    </row>
    <row r="335" spans="1:1" ht="15.95" customHeight="1" x14ac:dyDescent="0.25">
      <c r="A335" s="66" t="s">
        <v>426</v>
      </c>
    </row>
    <row r="336" spans="1:1" ht="15.95" customHeight="1" x14ac:dyDescent="0.25">
      <c r="A336" s="66" t="s">
        <v>427</v>
      </c>
    </row>
    <row r="337" spans="1:1" ht="15.95" customHeight="1" x14ac:dyDescent="0.25">
      <c r="A337" s="67"/>
    </row>
    <row r="338" spans="1:1" ht="15.95" customHeight="1" x14ac:dyDescent="0.25">
      <c r="A338" s="66" t="s">
        <v>317</v>
      </c>
    </row>
    <row r="339" spans="1:1" ht="15.95" customHeight="1" x14ac:dyDescent="0.25">
      <c r="A339" s="68" t="s">
        <v>428</v>
      </c>
    </row>
    <row r="340" spans="1:1" ht="15.95" customHeight="1" x14ac:dyDescent="0.25">
      <c r="A340" s="66" t="s">
        <v>429</v>
      </c>
    </row>
    <row r="341" spans="1:1" ht="15.95" customHeight="1" x14ac:dyDescent="0.25">
      <c r="A341" s="66" t="s">
        <v>430</v>
      </c>
    </row>
    <row r="342" spans="1:1" ht="15.95" customHeight="1" x14ac:dyDescent="0.25"/>
    <row r="343" spans="1:1" ht="30" x14ac:dyDescent="0.25">
      <c r="A343" s="72" t="s">
        <v>431</v>
      </c>
    </row>
    <row r="344" spans="1:1" ht="30" x14ac:dyDescent="0.25">
      <c r="A344" s="72" t="s">
        <v>307</v>
      </c>
    </row>
    <row r="345" spans="1:1" ht="15.95" customHeight="1" x14ac:dyDescent="0.25"/>
    <row r="346" spans="1:1" ht="15.95" customHeight="1" x14ac:dyDescent="0.25"/>
    <row r="347" spans="1:1" ht="15.95" customHeight="1" x14ac:dyDescent="0.25"/>
    <row r="348" spans="1:1" ht="15.95" customHeight="1" x14ac:dyDescent="0.25">
      <c r="A348" s="75" t="s">
        <v>432</v>
      </c>
    </row>
    <row r="349" spans="1:1" ht="15.95" customHeight="1" x14ac:dyDescent="0.25">
      <c r="A349" s="71" t="s">
        <v>433</v>
      </c>
    </row>
    <row r="350" spans="1:1" ht="15.95" customHeight="1" x14ac:dyDescent="0.25">
      <c r="A350" s="65" t="s">
        <v>434</v>
      </c>
    </row>
    <row r="351" spans="1:1" ht="15.95" customHeight="1" x14ac:dyDescent="0.25">
      <c r="A351" s="66" t="s">
        <v>435</v>
      </c>
    </row>
    <row r="352" spans="1:1" ht="15.95" customHeight="1" x14ac:dyDescent="0.25">
      <c r="A352" s="66" t="s">
        <v>315</v>
      </c>
    </row>
    <row r="353" spans="1:1" ht="15.95" customHeight="1" x14ac:dyDescent="0.25">
      <c r="A353" s="66" t="s">
        <v>436</v>
      </c>
    </row>
    <row r="354" spans="1:1" ht="15.95" customHeight="1" x14ac:dyDescent="0.25">
      <c r="A354" s="67"/>
    </row>
    <row r="355" spans="1:1" ht="15.95" customHeight="1" x14ac:dyDescent="0.25">
      <c r="A355" s="66" t="s">
        <v>317</v>
      </c>
    </row>
    <row r="356" spans="1:1" ht="15.95" customHeight="1" x14ac:dyDescent="0.25">
      <c r="A356" s="68" t="s">
        <v>437</v>
      </c>
    </row>
    <row r="357" spans="1:1" ht="15.95" customHeight="1" x14ac:dyDescent="0.25">
      <c r="A357" s="66" t="s">
        <v>438</v>
      </c>
    </row>
    <row r="358" spans="1:1" ht="15.95" customHeight="1" x14ac:dyDescent="0.25">
      <c r="A358" s="66" t="s">
        <v>439</v>
      </c>
    </row>
    <row r="359" spans="1:1" ht="15.95" customHeight="1" x14ac:dyDescent="0.25">
      <c r="A359" s="72" t="s">
        <v>440</v>
      </c>
    </row>
    <row r="360" spans="1:1" ht="15.95" customHeight="1" x14ac:dyDescent="0.25">
      <c r="A360" s="72"/>
    </row>
    <row r="361" spans="1:1" ht="15.95" customHeight="1" x14ac:dyDescent="0.25">
      <c r="A361" s="72"/>
    </row>
    <row r="362" spans="1:1" ht="15.95" customHeight="1" x14ac:dyDescent="0.25">
      <c r="A362" s="71" t="s">
        <v>328</v>
      </c>
    </row>
    <row r="363" spans="1:1" ht="15.95" customHeight="1" x14ac:dyDescent="0.25">
      <c r="A363" s="65" t="s">
        <v>441</v>
      </c>
    </row>
    <row r="364" spans="1:1" ht="15.95" customHeight="1" x14ac:dyDescent="0.25">
      <c r="A364" s="67"/>
    </row>
    <row r="365" spans="1:1" ht="15.95" customHeight="1" x14ac:dyDescent="0.25">
      <c r="A365" s="66" t="s">
        <v>330</v>
      </c>
    </row>
    <row r="366" spans="1:1" ht="15.95" customHeight="1" x14ac:dyDescent="0.25">
      <c r="A366" s="66" t="s">
        <v>442</v>
      </c>
    </row>
    <row r="367" spans="1:1" ht="15.95" customHeight="1" x14ac:dyDescent="0.25">
      <c r="A367" s="67"/>
    </row>
    <row r="368" spans="1:1" ht="15.95" customHeight="1" x14ac:dyDescent="0.25">
      <c r="A368" s="66" t="s">
        <v>317</v>
      </c>
    </row>
    <row r="369" spans="1:1" ht="15.95" customHeight="1" x14ac:dyDescent="0.25">
      <c r="A369" s="68" t="s">
        <v>443</v>
      </c>
    </row>
    <row r="370" spans="1:1" ht="15.95" customHeight="1" x14ac:dyDescent="0.25">
      <c r="A370" s="66" t="s">
        <v>444</v>
      </c>
    </row>
    <row r="371" spans="1:1" ht="15.95" customHeight="1" x14ac:dyDescent="0.25">
      <c r="A371" s="66" t="s">
        <v>445</v>
      </c>
    </row>
    <row r="372" spans="1:1" ht="15.95" customHeight="1" x14ac:dyDescent="0.25">
      <c r="A372" s="69"/>
    </row>
    <row r="373" spans="1:1" ht="15.95" customHeight="1" x14ac:dyDescent="0.25">
      <c r="A373" s="72" t="s">
        <v>446</v>
      </c>
    </row>
    <row r="374" spans="1:1" x14ac:dyDescent="0.25">
      <c r="A374" s="62"/>
    </row>
    <row r="375" spans="1:1" x14ac:dyDescent="0.25">
      <c r="A375" s="62"/>
    </row>
    <row r="376" spans="1:1" x14ac:dyDescent="0.25">
      <c r="A376" s="76"/>
    </row>
  </sheetData>
  <hyperlinks>
    <hyperlink ref="A35" r:id="rId1" display="http://www.meioambiente.mg.gov.br/"/>
  </hyperlinks>
  <pageMargins left="0.511811024" right="0.511811024" top="0.78740157499999996" bottom="0.78740157499999996" header="0.31496062000000002" footer="0.31496062000000002"/>
  <pageSetup paperSize="9" orientation="portrait" horizontalDpi="4294967292"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F.CERT.038 - Normas FRUTAS</vt:lpstr>
      <vt:lpstr>Manual de Gestão</vt:lpstr>
      <vt:lpstr>DN17 - Disp. Licenc.</vt:lpstr>
      <vt:lpstr>'F.CERT.038 - Normas FRUTAS'!Area_de_impressao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Jeferson</dc:creator>
  <cp:lastModifiedBy>Rachel Rodarte Silva</cp:lastModifiedBy>
  <cp:lastPrinted>2018-10-30T16:40:20Z</cp:lastPrinted>
  <dcterms:created xsi:type="dcterms:W3CDTF">2016-02-24T17:28:56Z</dcterms:created>
  <dcterms:modified xsi:type="dcterms:W3CDTF">2022-04-13T18:37:01Z</dcterms:modified>
</cp:coreProperties>
</file>