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10171817\Documents\Serviços\"/>
    </mc:Choice>
  </mc:AlternateContent>
  <bookViews>
    <workbookView xWindow="-120" yWindow="-120" windowWidth="20730" windowHeight="11160"/>
  </bookViews>
  <sheets>
    <sheet name="F.CERT.037 - Frango Caipira" sheetId="1" r:id="rId1"/>
    <sheet name="Manual de Gestão" sheetId="2" r:id="rId2"/>
    <sheet name="Oficío Circular numero 7 , de 1" sheetId="4" r:id="rId3"/>
  </sheets>
  <definedNames>
    <definedName name="_xlnm._FilterDatabase" localSheetId="0" hidden="1">'F.CERT.037 - Frango Caipira'!$A$26:$D$282</definedName>
    <definedName name="_xlnm.Print_Area" localSheetId="0">'F.CERT.037 - Frango Caipira'!$A$1:$E$291</definedName>
    <definedName name="Z_89EA5D2E_DF7E_4C39_AB36_8622B8FE1653_.wvu.Cols" localSheetId="0" hidden="1">'F.CERT.037 - Frango Caipira'!$F:$J</definedName>
    <definedName name="Z_89EA5D2E_DF7E_4C39_AB36_8622B8FE1653_.wvu.FilterData" localSheetId="0" hidden="1">'F.CERT.037 - Frango Caipira'!$A$25:$D$282</definedName>
    <definedName name="Z_89EA5D2E_DF7E_4C39_AB36_8622B8FE1653_.wvu.PrintArea" localSheetId="0" hidden="1">'F.CERT.037 - Frango Caipira'!$A$1:$D$291</definedName>
  </definedNames>
  <calcPr calcId="191029"/>
  <customWorkbookViews>
    <customWorkbookView name="usuario - Modo de exibição pessoal" guid="{89EA5D2E-DF7E-4C39-AB36-8622B8FE1653}" mergeInterval="0" personalView="1" maximized="1" xWindow="-8" yWindow="-8" windowWidth="1040" windowHeight="7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1" l="1"/>
  <c r="F149" i="1"/>
  <c r="H149" i="1" s="1"/>
  <c r="D231" i="1"/>
  <c r="F230" i="1"/>
  <c r="H230" i="1" s="1"/>
  <c r="D221" i="1" l="1"/>
  <c r="F220" i="1"/>
  <c r="H220" i="1" s="1"/>
  <c r="D193" i="1"/>
  <c r="F192" i="1"/>
  <c r="H192" i="1" s="1"/>
  <c r="D179" i="1"/>
  <c r="F178" i="1"/>
  <c r="H178" i="1" s="1"/>
  <c r="D177" i="1"/>
  <c r="F176" i="1"/>
  <c r="H176" i="1" s="1"/>
  <c r="D175" i="1"/>
  <c r="F174" i="1"/>
  <c r="H174" i="1" s="1"/>
  <c r="D158" i="1"/>
  <c r="F157" i="1"/>
  <c r="H157" i="1" s="1"/>
  <c r="D154" i="1"/>
  <c r="F153" i="1"/>
  <c r="H153" i="1" s="1"/>
  <c r="F151" i="1"/>
  <c r="H151" i="1" s="1"/>
  <c r="D152" i="1"/>
  <c r="D28" i="1" l="1"/>
  <c r="D30" i="1"/>
  <c r="D33" i="1"/>
  <c r="D35" i="1"/>
  <c r="D37" i="1"/>
  <c r="D41" i="1"/>
  <c r="D43" i="1"/>
  <c r="D45" i="1"/>
  <c r="D48" i="1"/>
  <c r="D50" i="1"/>
  <c r="D52" i="1"/>
  <c r="D55" i="1"/>
  <c r="D57" i="1"/>
  <c r="D59" i="1"/>
  <c r="D61" i="1"/>
  <c r="D63" i="1"/>
  <c r="D65" i="1"/>
  <c r="D67" i="1"/>
  <c r="D69" i="1"/>
  <c r="D71" i="1"/>
  <c r="D73" i="1"/>
  <c r="D75" i="1"/>
  <c r="D77" i="1"/>
  <c r="D80" i="1"/>
  <c r="D82" i="1"/>
  <c r="D84" i="1"/>
  <c r="D86" i="1"/>
  <c r="D88" i="1"/>
  <c r="D90" i="1"/>
  <c r="D93" i="1"/>
  <c r="D96" i="1"/>
  <c r="D98" i="1"/>
  <c r="D100" i="1"/>
  <c r="D102" i="1"/>
  <c r="D105" i="1"/>
  <c r="D107" i="1"/>
  <c r="D109" i="1"/>
  <c r="D111" i="1"/>
  <c r="D113" i="1"/>
  <c r="D115" i="1"/>
  <c r="D117" i="1"/>
  <c r="D119" i="1"/>
  <c r="D121" i="1"/>
  <c r="D123" i="1"/>
  <c r="D125" i="1"/>
  <c r="D127" i="1"/>
  <c r="D129" i="1"/>
  <c r="D131" i="1"/>
  <c r="D133" i="1"/>
  <c r="D135" i="1"/>
  <c r="D137" i="1"/>
  <c r="D140" i="1"/>
  <c r="D142" i="1"/>
  <c r="D146" i="1"/>
  <c r="D156" i="1"/>
  <c r="D161" i="1"/>
  <c r="D165" i="1"/>
  <c r="D167" i="1"/>
  <c r="D169" i="1"/>
  <c r="D171" i="1"/>
  <c r="D173" i="1"/>
  <c r="D181" i="1"/>
  <c r="D183" i="1"/>
  <c r="D185" i="1"/>
  <c r="D187" i="1"/>
  <c r="D189" i="1"/>
  <c r="D191" i="1"/>
  <c r="D195" i="1"/>
  <c r="D198" i="1"/>
  <c r="D200" i="1"/>
  <c r="D202" i="1"/>
  <c r="D204" i="1"/>
  <c r="D206" i="1"/>
  <c r="D208" i="1"/>
  <c r="D210" i="1"/>
  <c r="D212" i="1"/>
  <c r="D214" i="1"/>
  <c r="D217" i="1"/>
  <c r="D219" i="1"/>
  <c r="D223" i="1"/>
  <c r="D225" i="1"/>
  <c r="D234" i="1"/>
  <c r="D236" i="1"/>
  <c r="D238" i="1"/>
  <c r="D240" i="1"/>
  <c r="D242" i="1"/>
  <c r="D244" i="1"/>
  <c r="D246" i="1"/>
  <c r="D248" i="1"/>
  <c r="D250" i="1"/>
  <c r="D252" i="1"/>
  <c r="D254" i="1"/>
  <c r="D257" i="1"/>
  <c r="D259" i="1"/>
  <c r="D261" i="1"/>
  <c r="D264" i="1"/>
  <c r="D266" i="1"/>
  <c r="D268" i="1"/>
  <c r="D270" i="1"/>
  <c r="D272" i="1"/>
  <c r="D274" i="1"/>
  <c r="D276" i="1"/>
  <c r="D278" i="1"/>
  <c r="D281" i="1"/>
  <c r="F228" i="1"/>
  <c r="H228" i="1" s="1"/>
  <c r="F155" i="1"/>
  <c r="H155" i="1" s="1"/>
  <c r="F226" i="1"/>
  <c r="H226" i="1" s="1"/>
  <c r="F172" i="1"/>
  <c r="H172" i="1" s="1"/>
  <c r="F162" i="1"/>
  <c r="H162" i="1" s="1"/>
  <c r="F147" i="1"/>
  <c r="H147" i="1" s="1"/>
  <c r="F145" i="1"/>
  <c r="H145" i="1" s="1"/>
  <c r="F277" i="1" l="1"/>
  <c r="H277" i="1" s="1"/>
  <c r="F275" i="1"/>
  <c r="H275" i="1" s="1"/>
  <c r="F273" i="1"/>
  <c r="H273" i="1" s="1"/>
  <c r="F271" i="1"/>
  <c r="H271" i="1" s="1"/>
  <c r="F269" i="1"/>
  <c r="H269" i="1" s="1"/>
  <c r="F267" i="1"/>
  <c r="H267" i="1" s="1"/>
  <c r="F265" i="1"/>
  <c r="H265" i="1" s="1"/>
  <c r="F263" i="1"/>
  <c r="H263" i="1" s="1"/>
  <c r="F260" i="1"/>
  <c r="H260" i="1" s="1"/>
  <c r="F258" i="1"/>
  <c r="H258" i="1" s="1"/>
  <c r="F256" i="1"/>
  <c r="H256" i="1" s="1"/>
  <c r="F253" i="1"/>
  <c r="H253" i="1" s="1"/>
  <c r="F213" i="1"/>
  <c r="H213" i="1" s="1"/>
  <c r="F211" i="1"/>
  <c r="H211" i="1" s="1"/>
  <c r="F209" i="1"/>
  <c r="H209" i="1" s="1"/>
  <c r="F207" i="1"/>
  <c r="H207" i="1" s="1"/>
  <c r="F205" i="1"/>
  <c r="H205" i="1" s="1"/>
  <c r="F203" i="1"/>
  <c r="H203" i="1" s="1"/>
  <c r="F201" i="1"/>
  <c r="H201" i="1" s="1"/>
  <c r="F194" i="1"/>
  <c r="H194" i="1" s="1"/>
  <c r="F190" i="1"/>
  <c r="H190" i="1" s="1"/>
  <c r="F188" i="1"/>
  <c r="H188" i="1" s="1"/>
  <c r="F186" i="1"/>
  <c r="H186" i="1" s="1"/>
  <c r="F184" i="1"/>
  <c r="H184" i="1" s="1"/>
  <c r="F182" i="1"/>
  <c r="H182" i="1" s="1"/>
  <c r="F180" i="1"/>
  <c r="H180" i="1" s="1"/>
  <c r="I13" i="1" l="1"/>
  <c r="G13" i="1"/>
  <c r="F280" i="1"/>
  <c r="H280" i="1" s="1"/>
  <c r="F251" i="1"/>
  <c r="H251" i="1" s="1"/>
  <c r="F249" i="1"/>
  <c r="H249" i="1" s="1"/>
  <c r="F247" i="1"/>
  <c r="H247" i="1" s="1"/>
  <c r="F245" i="1"/>
  <c r="H245" i="1" s="1"/>
  <c r="F243" i="1"/>
  <c r="H243" i="1" s="1"/>
  <c r="F241" i="1"/>
  <c r="H241" i="1" s="1"/>
  <c r="F239" i="1"/>
  <c r="H239" i="1" s="1"/>
  <c r="F237" i="1"/>
  <c r="H237" i="1" s="1"/>
  <c r="F235" i="1"/>
  <c r="H235" i="1" s="1"/>
  <c r="F233" i="1"/>
  <c r="H233" i="1" s="1"/>
  <c r="F224" i="1"/>
  <c r="H224" i="1" s="1"/>
  <c r="F222" i="1"/>
  <c r="H222" i="1" s="1"/>
  <c r="F218" i="1"/>
  <c r="H218" i="1" s="1"/>
  <c r="F216" i="1"/>
  <c r="H216" i="1" s="1"/>
  <c r="F199" i="1"/>
  <c r="H199" i="1" s="1"/>
  <c r="H13" i="1" s="1"/>
  <c r="F197" i="1"/>
  <c r="H197" i="1" s="1"/>
  <c r="F170" i="1"/>
  <c r="H170" i="1" s="1"/>
  <c r="F168" i="1"/>
  <c r="H168" i="1" s="1"/>
  <c r="F166" i="1"/>
  <c r="H166" i="1" s="1"/>
  <c r="F164" i="1"/>
  <c r="H164" i="1" s="1"/>
  <c r="F160" i="1"/>
  <c r="H160" i="1" s="1"/>
  <c r="F141" i="1"/>
  <c r="H141" i="1" s="1"/>
  <c r="F139" i="1"/>
  <c r="H139" i="1" s="1"/>
  <c r="F136" i="1"/>
  <c r="H136" i="1" s="1"/>
  <c r="F134" i="1"/>
  <c r="H134" i="1" s="1"/>
  <c r="F132" i="1"/>
  <c r="H132" i="1" s="1"/>
  <c r="F130" i="1"/>
  <c r="H130" i="1" s="1"/>
  <c r="F128" i="1"/>
  <c r="H128" i="1" s="1"/>
  <c r="F126" i="1"/>
  <c r="H126" i="1" s="1"/>
  <c r="F124" i="1"/>
  <c r="H124" i="1" s="1"/>
  <c r="F122" i="1"/>
  <c r="H122" i="1" s="1"/>
  <c r="F120" i="1"/>
  <c r="H120" i="1" s="1"/>
  <c r="F118" i="1"/>
  <c r="H118" i="1" s="1"/>
  <c r="F116" i="1"/>
  <c r="H116" i="1" s="1"/>
  <c r="F114" i="1"/>
  <c r="H114" i="1" s="1"/>
  <c r="F112" i="1"/>
  <c r="H112" i="1" s="1"/>
  <c r="F110" i="1"/>
  <c r="H110" i="1" s="1"/>
  <c r="F108" i="1"/>
  <c r="H108" i="1" s="1"/>
  <c r="F106" i="1"/>
  <c r="H106" i="1" s="1"/>
  <c r="F104" i="1"/>
  <c r="H104" i="1" s="1"/>
  <c r="F101" i="1"/>
  <c r="H101" i="1" s="1"/>
  <c r="F99" i="1"/>
  <c r="H99" i="1" s="1"/>
  <c r="F97" i="1"/>
  <c r="H97" i="1" s="1"/>
  <c r="F95" i="1"/>
  <c r="H95" i="1" s="1"/>
  <c r="F92" i="1"/>
  <c r="H92" i="1" s="1"/>
  <c r="F89" i="1"/>
  <c r="H89" i="1" s="1"/>
  <c r="F87" i="1"/>
  <c r="H87" i="1" s="1"/>
  <c r="F85" i="1"/>
  <c r="H85" i="1" s="1"/>
  <c r="F83" i="1"/>
  <c r="H83" i="1" s="1"/>
  <c r="F81" i="1"/>
  <c r="H81" i="1" s="1"/>
  <c r="F79" i="1"/>
  <c r="H79" i="1" s="1"/>
  <c r="F76" i="1"/>
  <c r="H76" i="1" s="1"/>
  <c r="F74" i="1"/>
  <c r="H74" i="1" s="1"/>
  <c r="F72" i="1"/>
  <c r="H72" i="1" s="1"/>
  <c r="F70" i="1"/>
  <c r="H70" i="1" s="1"/>
  <c r="F68" i="1"/>
  <c r="H68" i="1" s="1"/>
  <c r="F66" i="1"/>
  <c r="H66" i="1" s="1"/>
  <c r="F64" i="1"/>
  <c r="H64" i="1" s="1"/>
  <c r="F62" i="1"/>
  <c r="H62" i="1" s="1"/>
  <c r="F60" i="1"/>
  <c r="H60" i="1" s="1"/>
  <c r="F58" i="1"/>
  <c r="H58" i="1" s="1"/>
  <c r="F56" i="1"/>
  <c r="H56" i="1" s="1"/>
  <c r="F54" i="1"/>
  <c r="H54" i="1" s="1"/>
  <c r="F51" i="1"/>
  <c r="H51" i="1" s="1"/>
  <c r="F49" i="1"/>
  <c r="H49" i="1" s="1"/>
  <c r="F47" i="1"/>
  <c r="H47" i="1" s="1"/>
  <c r="F44" i="1"/>
  <c r="H44" i="1" s="1"/>
  <c r="F42" i="1"/>
  <c r="H42" i="1" s="1"/>
  <c r="F40" i="1"/>
  <c r="H40" i="1" s="1"/>
  <c r="F36" i="1"/>
  <c r="H36" i="1" s="1"/>
  <c r="F34" i="1"/>
  <c r="H34" i="1" s="1"/>
  <c r="F32" i="1"/>
  <c r="H32" i="1" s="1"/>
  <c r="F29" i="1"/>
  <c r="H29" i="1" s="1"/>
  <c r="F27" i="1"/>
  <c r="F281" i="1" l="1"/>
  <c r="H27" i="1"/>
  <c r="H281" i="1" s="1"/>
  <c r="H285" i="1" l="1"/>
  <c r="F285" i="1"/>
  <c r="G286" i="1" s="1"/>
  <c r="D12" i="1" s="1"/>
</calcChain>
</file>

<file path=xl/comments1.xml><?xml version="1.0" encoding="utf-8"?>
<comments xmlns="http://schemas.openxmlformats.org/spreadsheetml/2006/main">
  <authors>
    <author>m11990553</author>
    <author>Rogério Carvalho Fernandes</author>
  </authors>
  <commentList>
    <comment ref="A20" authorId="0" shapeId="0">
      <text>
        <r>
          <rPr>
            <b/>
            <sz val="9"/>
            <color indexed="81"/>
            <rFont val="Tahoma"/>
            <family val="2"/>
          </rPr>
          <t>m11990553:</t>
        </r>
        <r>
          <rPr>
            <sz val="9"/>
            <color indexed="81"/>
            <rFont val="Tahoma"/>
            <family val="2"/>
          </rPr>
          <t xml:space="preserve">
A auditoria tem por objetivo verificar se a propriedade atende as exigências para a criação de frango caipira. A certificação não visa somente agregação de valor ao produto, mas também a melhoria continua de todo processo, bem como do sistema produtivo, do meio ambiente, das relações trabalhistas etc. A auditoria será realizada através de uma lista de checagem em que, a cada item cumprido será considerado como conforme e o não cumprido como não conforme. Posteriormente, para cada item não conforme, serão listadas ações corretivas e/ou preventivas.  Toda auditoria é estritamente confidencial, sendo as não conformidades e o resultado da mesma, de interesse, único e exclusivamente, do produtor e das instituições envolvidas no Programa Certificação IMA.</t>
        </r>
      </text>
    </comment>
    <comment ref="A287" authorId="1" shapeId="0">
      <text>
        <r>
          <rPr>
            <b/>
            <sz val="9"/>
            <color indexed="81"/>
            <rFont val="Segoe UI"/>
            <family val="2"/>
          </rPr>
          <t>Rogério Carvalho Fernandes:</t>
        </r>
        <r>
          <rPr>
            <sz val="9"/>
            <color indexed="81"/>
            <rFont val="Segoe UI"/>
            <family val="2"/>
          </rPr>
          <t xml:space="preserve">
</t>
        </r>
      </text>
    </comment>
    <comment ref="A289" authorId="0" shapeId="0">
      <text>
        <r>
          <rPr>
            <b/>
            <sz val="9"/>
            <color indexed="81"/>
            <rFont val="Tahoma"/>
            <family val="2"/>
          </rPr>
          <t>m11990553:</t>
        </r>
        <r>
          <rPr>
            <sz val="9"/>
            <color indexed="81"/>
            <rFont val="Tahoma"/>
            <family val="2"/>
          </rPr>
          <t xml:space="preserve">
Lembrar de observar se os itens obrigatórios foram cumpridos e se o percentual mínimo foi atendido, para recomendar ou não a certificação.</t>
        </r>
      </text>
    </comment>
    <comment ref="A291" authorId="0" shapeId="0">
      <text>
        <r>
          <rPr>
            <b/>
            <sz val="9"/>
            <color indexed="81"/>
            <rFont val="Tahoma"/>
            <family val="2"/>
          </rPr>
          <t>m11990553:</t>
        </r>
        <r>
          <rPr>
            <sz val="9"/>
            <color indexed="81"/>
            <rFont val="Tahoma"/>
            <family val="2"/>
          </rPr>
          <t xml:space="preserve">
A equipe de auditoria agradece a receptividade do produtor, o interesse pela certificação, a busca constante no aprimoramento das técnicas e parabeniza pela organização do empreendimento.</t>
        </r>
      </text>
    </comment>
  </commentList>
</comments>
</file>

<file path=xl/sharedStrings.xml><?xml version="1.0" encoding="utf-8"?>
<sst xmlns="http://schemas.openxmlformats.org/spreadsheetml/2006/main" count="789" uniqueCount="508">
  <si>
    <t>NORMAS</t>
  </si>
  <si>
    <t>1.1</t>
  </si>
  <si>
    <t>1.2</t>
  </si>
  <si>
    <t>1.3</t>
  </si>
  <si>
    <t>Verificação visual.</t>
  </si>
  <si>
    <t>2.1</t>
  </si>
  <si>
    <t>2.2</t>
  </si>
  <si>
    <t>3.1</t>
  </si>
  <si>
    <t>3.2</t>
  </si>
  <si>
    <t>3.3</t>
  </si>
  <si>
    <t>3.4</t>
  </si>
  <si>
    <t>4.1</t>
  </si>
  <si>
    <t>4.2</t>
  </si>
  <si>
    <t>4.3</t>
  </si>
  <si>
    <t>4.4</t>
  </si>
  <si>
    <t>4.5</t>
  </si>
  <si>
    <t>4.6</t>
  </si>
  <si>
    <t>Deve existir registro atualizado de comercialização.</t>
  </si>
  <si>
    <t>INFORMAÇÕES DO CLIENTE</t>
  </si>
  <si>
    <t>REUNIÃO DE ABERTURA</t>
  </si>
  <si>
    <t>N°</t>
  </si>
  <si>
    <t>CRITÉRIO DE CUMPRIMENTO</t>
  </si>
  <si>
    <t>AVALIAÇÃO</t>
  </si>
  <si>
    <t xml:space="preserve">Evidência </t>
  </si>
  <si>
    <t>3.5</t>
  </si>
  <si>
    <t>Entrevista, registros e verificação física.</t>
  </si>
  <si>
    <t>DINÂMICA DA AUDITORIA</t>
  </si>
  <si>
    <t>5.1</t>
  </si>
  <si>
    <t>A</t>
  </si>
  <si>
    <t>GEORREFERENCIAMENTO</t>
  </si>
  <si>
    <t>A.1</t>
  </si>
  <si>
    <t>As áreas da propriedade com suas respectivas ocupações de solo devem estar identificadas por meio de mapas ou croquis.</t>
  </si>
  <si>
    <t>Existência de mapa ou croqui ou fotografia aérea ou de satélite da propriedade, com sua localização e identificação das alternativas de ocupação de solo. Deverá haver pelo menos um ponto de coordenadas da propriedade georreferenciado (sede, lavoura, talhões, curral, pastagens,...).</t>
  </si>
  <si>
    <t>A.2</t>
  </si>
  <si>
    <t>Existência de identificação física nas áreas produtivas, bem como de registros detalhados das áreas identificadas.</t>
  </si>
  <si>
    <t>B</t>
  </si>
  <si>
    <t>RASTREABILIDADE</t>
  </si>
  <si>
    <t>B.1</t>
  </si>
  <si>
    <t>Deve existir registro atualizado de compras.</t>
  </si>
  <si>
    <t>Existência de registro de compras, atualizado. Apresentação das notas fiscais ou recibos (originais ou cópias).</t>
  </si>
  <si>
    <t>B.2</t>
  </si>
  <si>
    <t>Deve existir registro atualizado de serviços.</t>
  </si>
  <si>
    <t>Existência de registro de serviços atualizado.</t>
  </si>
  <si>
    <t>B.3</t>
  </si>
  <si>
    <t>Deve existir registro atualizado de comercialização. Não devem existir indícios de fraudes, suborno, extorsão, corrupção ou quaisquer relações imorais nos negócios, conforme previsão legal.</t>
  </si>
  <si>
    <t>C</t>
  </si>
  <si>
    <t>RESPONSABILIDADE AMBIENTAL</t>
  </si>
  <si>
    <t>C.1</t>
  </si>
  <si>
    <t>LEGISLAÇÃO AMBIENTAL</t>
  </si>
  <si>
    <t>C.1.1</t>
  </si>
  <si>
    <t>As atividades produtivas devem estar em conformidade com a Legislação Ambiental.</t>
  </si>
  <si>
    <t>C.1.2</t>
  </si>
  <si>
    <t>C.1.3</t>
  </si>
  <si>
    <t>Existência do número de registro do cadastro ambiental rural.</t>
  </si>
  <si>
    <t>C.2</t>
  </si>
  <si>
    <t>CONSERVAÇÃO DO SOLO</t>
  </si>
  <si>
    <t>C.2.1</t>
  </si>
  <si>
    <t>Nas lavouras ou pastagens a conservação do solo deve ser eficiente.</t>
  </si>
  <si>
    <t>Constatação do uso de práticas de conservação do solo nas lavouras ou pastagens.</t>
  </si>
  <si>
    <t>C.2.2</t>
  </si>
  <si>
    <t>Nas demais áreas da propriedade a conservação do solo deve ser eficiente.</t>
  </si>
  <si>
    <t>Constatação do uso de práticas de conservação do solo nas demais áreas da propriedade.</t>
  </si>
  <si>
    <t>C.2.3</t>
  </si>
  <si>
    <t xml:space="preserve">O manejo do mato deve ser feito empregando-se técnicas adequadas. </t>
  </si>
  <si>
    <t>Constatação visual e de registros do uso de práticas culturais (roçada, capina manual ou controle químico, entre outros).</t>
  </si>
  <si>
    <t>C.3</t>
  </si>
  <si>
    <t>CONSERVAÇÃO DAS ÁGUAS</t>
  </si>
  <si>
    <t>C.3.1</t>
  </si>
  <si>
    <t>As fontes de água  devem estar identificadas em mapa, croqui ou fotografia aérea ou de satélite da propriedade.</t>
  </si>
  <si>
    <t>C.3.2</t>
  </si>
  <si>
    <t>O produtor deve adotar práticas de proteção das nascentes.</t>
  </si>
  <si>
    <t>Comprovação de medidas de proteção das nascentes, através de observação visual.</t>
  </si>
  <si>
    <t>C.3.3</t>
  </si>
  <si>
    <t>Deve haver cadastro do uso da água no órgão competente.</t>
  </si>
  <si>
    <t>Existência de outorga, uso insignificante ou protocolo dentro do prazo de validade.</t>
  </si>
  <si>
    <t>C.3.4</t>
  </si>
  <si>
    <t xml:space="preserve">Nos topos de morro, considerados áreas de recarga, devem ser adotadas medidas que favoreçam a infiltração de água. </t>
  </si>
  <si>
    <t>Deve estar com vegetação que favoreça a absorção de água. Não deve estar com o solo desnudo, pastagem degradada e sinais evidentes de escorrimento superficial de água.</t>
  </si>
  <si>
    <t>C.3.5</t>
  </si>
  <si>
    <t>É proibido drenar brejos ou áreas alagadiças, salvo com autorização do órgão competente.</t>
  </si>
  <si>
    <t>C.3.6</t>
  </si>
  <si>
    <t>C.3.7</t>
  </si>
  <si>
    <t>Agroquímicos (agrotóxicos e fertilizantes) não podem ser manuseados em locais que ofereçam risco de contaminação das fontes de água.</t>
  </si>
  <si>
    <t>C.3.8</t>
  </si>
  <si>
    <t>Os produtores devem adotar medidas de preservação das águas, sua importância e riscos de contaminação.</t>
  </si>
  <si>
    <t>Verificação documental ou entrevista.</t>
  </si>
  <si>
    <t>C.3.9</t>
  </si>
  <si>
    <t>A água utilizada no processamento deve ser reutilizada (recirculada) ou tratada para reutilização.</t>
  </si>
  <si>
    <t>Comprovação visual das instalações de reutilização (recirculação) ou tratamento da água para reutilização e entrevista.</t>
  </si>
  <si>
    <t>C.3.10</t>
  </si>
  <si>
    <t>C.3.11</t>
  </si>
  <si>
    <t>O sistema de irrigação deve ser operado por pessoas treinadas.</t>
  </si>
  <si>
    <t>Verificação de certificado ou declaração do treinamento e entrevista com o responsável.</t>
  </si>
  <si>
    <t>C.3.12</t>
  </si>
  <si>
    <t>As operações de irrigação devem ser registradas por setor, lâmina de irrigação, data e operador.</t>
  </si>
  <si>
    <t>Verificação de registro por setor, lâmina de irrigação, data e operador.</t>
  </si>
  <si>
    <t>C.4</t>
  </si>
  <si>
    <t>C.4.1</t>
  </si>
  <si>
    <t>É proibido fazer desmatamento, salvo com autorização do órgão competente.</t>
  </si>
  <si>
    <t>Constatação visual ou documental de que não houve desmatamento, salvo com autorização do orgão competente.</t>
  </si>
  <si>
    <t>C.4.2</t>
  </si>
  <si>
    <t>É proibida a realização de queimadas, salvo com autorização do órgão competente.</t>
  </si>
  <si>
    <t>Constatação visual, por entrevista ou documentos.</t>
  </si>
  <si>
    <t>C.4.3</t>
  </si>
  <si>
    <t xml:space="preserve">É proibida a queima de lixo.  </t>
  </si>
  <si>
    <t>Constatação visual e/ou por entrevista de que não houve queima de lixo.</t>
  </si>
  <si>
    <t>C.4.4</t>
  </si>
  <si>
    <t>Deve ser realizado o plantio anual de, no mínimo, 10 árvores nativas ou frutíferas na propriedade.</t>
  </si>
  <si>
    <t>Constatação visual do plantio.</t>
  </si>
  <si>
    <t>C.4.5</t>
  </si>
  <si>
    <t>Devem ser utilizadas fontes renováveis de energia.</t>
  </si>
  <si>
    <t>Comprovação visual, registros ou entrevista.</t>
  </si>
  <si>
    <t>C.4.6</t>
  </si>
  <si>
    <t>Devem ser tomadas medidas para redução do consumo de energia.</t>
  </si>
  <si>
    <t>C.5</t>
  </si>
  <si>
    <t>CONSERVAÇÃO DA BIODIVERSIDADE</t>
  </si>
  <si>
    <t>C.5.1</t>
  </si>
  <si>
    <t>C.6</t>
  </si>
  <si>
    <t>DESTINAÇÃO ADEQUADA DE RESÍDUOS</t>
  </si>
  <si>
    <t>C.6.1</t>
  </si>
  <si>
    <t>O lixo gerado na propriedade deve ser recolhido e estar disposto de forma adequada até sua destinação final.</t>
  </si>
  <si>
    <t xml:space="preserve">Constatação do acondicionamento do lixo em local protegido e identificado. 
Se o recipiente de disposição (lixeiras identificadas) for aberto deverá estar em local coberto, se for fechado com tampa poderá ficar ao ar livre. </t>
  </si>
  <si>
    <t>C.6.2</t>
  </si>
  <si>
    <t>Resíduos poluentes provenientes de atividades agropecuárias devem ser tratados ou utilizados adequadamente.</t>
  </si>
  <si>
    <t>Constatação visual ou documental do tratamento ou utilização dos resíduos poluentes das demais atividades agropecuárias.</t>
  </si>
  <si>
    <t>C.6.3</t>
  </si>
  <si>
    <t>Resíduos poluentes provenientes de atividades agroindustriais devem ser tratados ou utilizados adequadamente.</t>
  </si>
  <si>
    <t>Constatação visual ou documental do tratamento ou utilização adequada dos resíduos poluentes das demais atividades agroindustriais e agropecuárias.</t>
  </si>
  <si>
    <t>C.6.4</t>
  </si>
  <si>
    <t xml:space="preserve">Resíduos de esgoto doméstico devem ter tratamento adequado. </t>
  </si>
  <si>
    <t>Constatação do uso de fossa séptica. Poderá ser utilizado outro tratamento (fossa biodigestora, filtros, etc), desde que recomendados por entidade oficial.</t>
  </si>
  <si>
    <t>D</t>
  </si>
  <si>
    <t>RESPONSABILIDADE SOCIAL</t>
  </si>
  <si>
    <t>D.1</t>
  </si>
  <si>
    <t xml:space="preserve">Trabalho infantil é proibido. </t>
  </si>
  <si>
    <t>Constatação da inexistência de trabalho infantil através de entrevista e visual. Ocorrência de não conformidade neste item exclui o produtor do programa.</t>
  </si>
  <si>
    <t>D.2</t>
  </si>
  <si>
    <t xml:space="preserve">Trabalho forçado é proibido. </t>
  </si>
  <si>
    <t>Constatação da inexistência de trabalho forçado através de entrevista, visual e documental. Ocorrência de não conformidade neste item exclui o produtor do programa.</t>
  </si>
  <si>
    <t>D.3</t>
  </si>
  <si>
    <t>D.4</t>
  </si>
  <si>
    <t>Constatação da existência de liberdade de organização dos trabalhadores através de entrevista.</t>
  </si>
  <si>
    <t>D.5</t>
  </si>
  <si>
    <t>Todo trabalhador deve ter acesso a um sistema de saúde.</t>
  </si>
  <si>
    <t>Verificação de registros ou entrevista.</t>
  </si>
  <si>
    <t>D.6</t>
  </si>
  <si>
    <t>Entrevista e verificação de registros.</t>
  </si>
  <si>
    <t>D.7</t>
  </si>
  <si>
    <t>Os trabalhadores devem estar em situação regularizada legalmente.</t>
  </si>
  <si>
    <t>D.8</t>
  </si>
  <si>
    <t>A remuneração dos empregados deve ser compatível com a legislação e acordos locais. Não existem ocorrências de despejo sem  compensação remuneratória adequada e compatível com o status familiar.</t>
  </si>
  <si>
    <t>D.9</t>
  </si>
  <si>
    <t>Os trabalhos em mutirão ou troca de serviço são permitidos entre agricultores familiares.</t>
  </si>
  <si>
    <t>Comprovação de posse da terra ou contratos de parceria ou de arrendamento ou de comodato ou Declaração de Aptidão ao PRONAF (DAP).</t>
  </si>
  <si>
    <t>D.10</t>
  </si>
  <si>
    <t>Os empregados devem ser submetidos a exame médico.</t>
  </si>
  <si>
    <t>Comprovação da existência de Atestado Médico Admissional e/ou periódico.</t>
  </si>
  <si>
    <t>D.11</t>
  </si>
  <si>
    <t>As áreas de risco da propriedade devem estar claramente identificadas.</t>
  </si>
  <si>
    <t xml:space="preserve">Comprovação da existência de indicativos de áreas de risco. Mapas de risco são obrigatórios em propriedades que possuem CIPA TR. Onde não é exigida CIPA TR, basta a colocação de sinais/placas de advertência dos riscos, o que não exige profissional especializado. </t>
  </si>
  <si>
    <t>D.12</t>
  </si>
  <si>
    <t>O transporte de trabalhadores deve obedecer à legislação.</t>
  </si>
  <si>
    <t>Comprovação de atendimento de normas do DER.</t>
  </si>
  <si>
    <t>D.13</t>
  </si>
  <si>
    <t>D.14</t>
  </si>
  <si>
    <t>Deve existir instalações sanitárias para os trabalhadores.</t>
  </si>
  <si>
    <t>Comprovação da existência de abrigo, instalação sanitária e água para lavar as mãos.</t>
  </si>
  <si>
    <t>D.15</t>
  </si>
  <si>
    <t>Devem ser fornecidos equipamentos de proteção individual (EPI) para os trabalhadores.</t>
  </si>
  <si>
    <t>Verificação visual e/ou de registros de entrega dos equipamentos. Os EPI devem ser fornecidos em todos os casos em que a atividade produtiva possa causar risco ao trabalhador.</t>
  </si>
  <si>
    <t>D.16</t>
  </si>
  <si>
    <t>D.17</t>
  </si>
  <si>
    <t>Em atividades produtivas nas quais a forma de pagamento seja por produtividade (peso ou volume), os utensílios utilizados pelos trabalhadores devem ter o volume ou peso aferido anualmente.</t>
  </si>
  <si>
    <t>Comprovação que houve aferição anual dos equipamentos de medição usados para definir o peso ou volume, através de registros.</t>
  </si>
  <si>
    <t>E</t>
  </si>
  <si>
    <t>GESTÃO DA ATIVIDADE</t>
  </si>
  <si>
    <t>E.1</t>
  </si>
  <si>
    <t xml:space="preserve">Deve ser feita, anualmente, uma análise de custos de produção. </t>
  </si>
  <si>
    <t>Verificação através de registro.</t>
  </si>
  <si>
    <t>E.2</t>
  </si>
  <si>
    <t>Deve ser implantado um procedimento para tratamento das reclamações, que deve conter um formulário simples de registro de reclamação do cliente, bem como monitoramento, investigação, resposta, solução e fechamento da reclamação.</t>
  </si>
  <si>
    <t>Entrevista e verificação de procedimento e registros do recebimento e tratamento de reclamações.</t>
  </si>
  <si>
    <t>Obrigatório (Peso 3)</t>
  </si>
  <si>
    <t>Restritivo (Peso 2)</t>
  </si>
  <si>
    <t>Recomendável (Peso 1)</t>
  </si>
  <si>
    <t>Constatação da inexistência de atitudes discriminatórias, por exemplo em relação à idade, sexo, aparência, raça, crença, nacionalidade, orientação sexual, estado civil ou ideologia política.</t>
  </si>
  <si>
    <r>
      <t>CONSERVAÇÃO DO AR E REDUÇÃO DAS EMISSÕES CO</t>
    </r>
    <r>
      <rPr>
        <b/>
        <vertAlign val="subscript"/>
        <sz val="10"/>
        <rFont val="Calibri"/>
        <family val="2"/>
        <scheme val="minor"/>
      </rPr>
      <t>2</t>
    </r>
    <r>
      <rPr>
        <b/>
        <sz val="10"/>
        <rFont val="Calibri"/>
        <family val="2"/>
        <scheme val="minor"/>
      </rPr>
      <t xml:space="preserve"> E USO DE ENERGIA</t>
    </r>
    <r>
      <rPr>
        <b/>
        <vertAlign val="subscript"/>
        <sz val="10"/>
        <rFont val="Calibri"/>
        <family val="2"/>
        <scheme val="minor"/>
      </rPr>
      <t xml:space="preserve"> </t>
    </r>
  </si>
  <si>
    <t>Existência de registro de comercialização atualizado. Comprovação documental da venda. Entrevista.</t>
  </si>
  <si>
    <t>CÓDIGO NÚCLEO</t>
  </si>
  <si>
    <t>METODOLOGIA</t>
  </si>
  <si>
    <t>RESULTADO</t>
  </si>
  <si>
    <t>CUMPRIMENTO DE ITENS OBRIGATÓRIOS</t>
  </si>
  <si>
    <t>LEGENDA</t>
  </si>
  <si>
    <t>EXIGIBILIDADE</t>
  </si>
  <si>
    <t>OPORTUNIDADES DE MELHORIA</t>
  </si>
  <si>
    <t>OUTRAS OBSERVAÇÕES</t>
  </si>
  <si>
    <t>CONCLUSÃO DOS AUDITORES</t>
  </si>
  <si>
    <t>ENCERRAMENTO</t>
  </si>
  <si>
    <t>AÇÕES CORRETIVAS, PREVENTIVAS E PRAZOS ACORDADOS</t>
  </si>
  <si>
    <t>Existência de mapa ou croqui ou fotografia aérea ou de satélite da propriedade, identificando os talhões e glebas.                                                                                                                               Verificação do histórico dos plantios e inspeção visual das áreas novas.</t>
  </si>
  <si>
    <t xml:space="preserve"> Verificação de recibos de pagamentos devidamente datados e assinados pelo empregado.</t>
  </si>
  <si>
    <t>Comprovação da existência de local coberto, limpo, com bancos, água para beber e lavar as mãos.                                                                                                                                                            Observar a existência de tratamento ou análise de potabilidade da água oferecida aos trabalhadores.</t>
  </si>
  <si>
    <t>É proibido o comércio de espécies da fauna e da flora silvestres. Existem trabalhos de preservação e consciência ambiental, preservando matas e florestas, não ocorrendo o corte de florestas primárias ou destruição de outros recursos naturais.</t>
  </si>
  <si>
    <t>Deve existir área para alimentação dos trabalhadores. Existe disponibilidade e fornecimento de água potável para todos os trabalhadores .</t>
  </si>
  <si>
    <t>tot. itens obrigatórios</t>
  </si>
  <si>
    <t>x</t>
  </si>
  <si>
    <t xml:space="preserve">Existência de mapa ou croqui ou fotografia aérea ou de satélite, identificando o proprietário, a propriedade e a ocupação do solo. Deverá haver pelo menos um ponto georreferenciado da propriedade (sede, lavouras, currais, pastagens, instalações agroindustriais etc).
As coordenadas geográficas deverão ser em grau, minuto e segundo (GGºMM`SS,S``). 
</t>
  </si>
  <si>
    <t>Identificação clara da área produtiva. Na propriedade, devem existir registros detalhados das áreas. Para produtos de origem vegetal devem ser detalhados os cultivares, área, número de plantas, espaçamentos e datas de plantio).</t>
  </si>
  <si>
    <t xml:space="preserve">Comprovação da existência de registro de compras, atualizado. Apresentação das notas fiscais ou recibos (originais ou cópias) - (Quadro - Compras ou similar). </t>
  </si>
  <si>
    <t>Comprovação da existência de registro de serviços, atualizado. (Colheita, insumos, produtos veterinários, procedimentos operacionais padrão e similares).</t>
  </si>
  <si>
    <t>Os registros de comercialização deverão conter, no mínimo, a origem, destino, volume e valor da produção comercializada.</t>
  </si>
  <si>
    <t xml:space="preserve">Para plantios, pastagens, dentre outros, após 22/07/2008, a propriedade deverá obedecer à legislação florestal vigente, conforme a lei 12.651, de 12 de Maio de 2012 (Novo Código Florestal). Para lavouras instaladas anteriormente a essa data, a lei supracitada permite a permanência da lavoura na área. </t>
  </si>
  <si>
    <t>a) "n"  propriedades de um único produtor com áreas contíguas basta 1 CAR;                                                                                                                       b) "n"  propriedades de um único produtor separadas fisicamente 1 CAR/propriedade</t>
  </si>
  <si>
    <t xml:space="preserve">Com as práticas pertinentes, deve-se evitar erosão nas lavouras ou pastagens.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
</t>
  </si>
  <si>
    <t>Com as práticas pertinentes, deve-se evitar erosão nas demais áreas da propriedade.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t>
  </si>
  <si>
    <t>Constatação visual e em registros de que há práticas adequadas para o manejo do mato (Quadro de Serviços ou similar).
Como exemplos de práticas de manejo do mato, podemos citar: Roçadas, capina manual, controle químico, etc.</t>
  </si>
  <si>
    <t>Representar: Nascentes, Rios, Córregos, Açudes, Represas, etc.</t>
  </si>
  <si>
    <t>Verificação visual. Deve haver a proteção (natural ou implantada) das nascentes, impedindo a circulação de animais (eqüinos, bovinos, suínos, caprinos, ovinos e bubalinos) e facilitando a revegetação.</t>
  </si>
  <si>
    <t>Verificação de registros.</t>
  </si>
  <si>
    <t>Os topos de morros devem estar com vegetação que favoreça a absorção de água.
Como exemplos de vegetação: mata nativa, lavouras perenes (café, fruteiras, silvicultura, pastagens, etc). Não deve apresentar sinais evidentes de erosão.
No caso de já haver acontecido a erosão, o produtor deverá ter adotado práticas para recuperação da área.</t>
  </si>
  <si>
    <t xml:space="preserve">A partir de 22/07/2008, conforme a lei 12.651, de 12 de Maio de 2012 (Novo Código Florestal), fica proibido drenar brejos ou áreas alagadiças, salvo com autorização do órgão competente. 
Comprovação visual e entrevista para constatar existência ou não de drenagem. Caso haja, verificar através de entrevista a época da drenagem e, se aplicável, verificar o documento de autorização do órgão competente. 
</t>
  </si>
  <si>
    <t>Agroquímicos (fertilizantes, agrotóxicos, etc) não podem ser manuseados em locais que ofereçam risco de contaminação das fontes de água.
Os resíduos de agroquímicos não poderão ser lançados em cursos d’água.
Considera-se manuseio: Abastecimento de pulverizadores, lavagem de equipamentos de aplicação de agroquímicos, utensílios, embalagens, EPIs, etc.</t>
  </si>
  <si>
    <t>Verificação se os produtores foram orientados sobre noções básicas de conservação ambiental (solo e água), através de material didático (material escrito) ou entrevista.</t>
  </si>
  <si>
    <t xml:space="preserve">A água utilizada no processamento ou lavagem dos produtos deve ser reutilizada. A deposição da água residuária poderá ser feita nas entrelinhas da lavoura, pastagens ou outras culturas. 
Na agricultura familiar, onde se lava café, frutas, olerícolas em caixas d’água, tanques, manilhas e similares, em fluxo não contínuo de água, admite-se o descarte da água em sumidouros, caixas de deposição, pomares, pastagens etc, não podendo lançar diretamente em mananciais. </t>
  </si>
  <si>
    <t>Se não for possível a verificação visual o item pode ser avaliado por entrevista.</t>
  </si>
  <si>
    <t>Verificar a existência do certificado ou declaração ou lista de presença do treinamento e entrevista com o responsável.</t>
  </si>
  <si>
    <t xml:space="preserve">Os registros deverão ser por setor, lâmina de irrigação, data e operador, em controles internos. </t>
  </si>
  <si>
    <t>É proibido fazer desmatamento, salvo com autorização do órgão competente. Comprovação visual para constatar existência ou não de desmatamento. Caso haja, verificar o documento de autorização do órgão competente.</t>
  </si>
  <si>
    <t>Queimadas são proibidas, salvo com autorização do órgão competente. 
Se houver incêndios acidentais, deve-se comunicar ao órgão competente e solicitar o devido documento para comprovação.
Recolhimento e queima de partes vegetais, com fins sanitários (profilaxia de pragas ou doenças) ou de segurança (plantas espinhosas, venenosas, etc), não é considerada queimada.</t>
  </si>
  <si>
    <t>A queima do lixo é proibida.
Recolhimento e queima de partes vegetais, com fins sanitários ( profilaxia de pragas ou doenças) ou de segurança (plantas espinhosas, venenosas, etc), não é considerada queima de lixo.</t>
  </si>
  <si>
    <t>O Programa Certifica Minas incentiva o plantio anual de no mínimo 10 árvores nativas ou frutíferas na propriedade.
Poderão ser plantadas em áreas contínuas, carreadores, dispersas na propriedade, acompanhando cercas, etc.</t>
  </si>
  <si>
    <t xml:space="preserve">Fontes renováveis (Palhadas, casca de café, bagaço de cana, poda de vegetais etc são aquelas em que a sua utilização e uso é renovável e pode-se manter e ser aproveitado ao longo do tempo sem possibilidade de esgotamento dessa mesma fonte). </t>
  </si>
  <si>
    <t>Ex: Uso de fontes renováveis, uso de biodigestores, aquisição de eletrodomésticos com maior eficiência energética (selo PROCEL).</t>
  </si>
  <si>
    <t>É proibido o comércio de espécies da fauna e da flora silvestres.
A coleta de frutos e outras partes vegetais, em pequena escala, sem prejuízo a população e biodiversidade silvestre, é permitida.</t>
  </si>
  <si>
    <t>Verificação visual. 
As lavouras, instalações agroindustriais e pecuárias, bem como as demais áreas da propriedade, deverão ter o lixo recolhido (ex: garrafas pet, sacolas plásticas, sacos de fertilizantes, vidros, metais, papelão, etc).
Comprovação do acondicionamento do lixo em local protegido e identificado. 
Se o recipiente de disposição (lixeiras identificadas) for aberto deverá estar em local coberto, se for fechado com tampa poderá ficar ao ar livre. Deve-se evitar o escorrimento de chorume. O lixo orgânico pode ser compostado dentro da propriedade.
O produtor deve dar destino adequado ao lixo (descartar no local de disposição do município).</t>
  </si>
  <si>
    <t>Fazer o tratamento de resíduos poluentes de agroindústrias (Laticínios, Alambiques, Abatedouros etc.) e agropecuária. Sempre que possível, utilizar os resíduos orgânicos como adubo. Não permitir que estes resíduos poluam o meio ambiente.</t>
  </si>
  <si>
    <t>Comprovação do uso de fossa séptica. Poderá ser utilizado outro tratamento (fossa biodigestora, filtros, etc), desde que recomendados por entidade oficial (Universidades públicas, Institutos, órgãos de pesquisa e normatizadores).</t>
  </si>
  <si>
    <t>É proibido o trabalho do menor de quatorze anos.
É proibido o trabalho do maior de quatorze e menor de dezesseis anos, salvo na condição de aprendiz. 
É proibido o trabalho do menor de dezoito anos em quaisquer atividades e locais potencialmente prejudiciais à saúde (por ex.: aplicador de agrotóxico), à segurança (p. ex.: operador de motoserra) e à moral.
Na Agricultura Familiar, onde o trabalho do filho menor é culturalmente aceito e ele ajuda a família nos afazeres da propriedade rural, verificar que:
- A atividade precisa ser segura e estar compatível com a capacidade física e intelectual do adolescente;
- O adolescente precisa ter hora para lazer e estar frequentando regularmente a escola.</t>
  </si>
  <si>
    <t xml:space="preserve">Extrato do Art. 149 da LEI No 10.803, DE 11 DE DEZEMBRO DE 2003. “Reduzir alguém a condição análoga à de escravo, quer submetendo-o a trabalhos forçados ou a jornada exaustiva, quer sujeitando-o a condições degradantes de trabalho, quer restringindo, por qualquer meio, sua locomoção em razão de dívida contraída com o empregador ou preposto.”
Ex.: Retenção de documentos, impedimento à ida e vinda do trabalhador etc.
</t>
  </si>
  <si>
    <t>É proibido qualquer ato que caracterize discriminação.
Exemplos: etnia, credo, orientação sexual, gênero, idade, etc.</t>
  </si>
  <si>
    <t>Comprovar, através de entrevista, que existe liberdade de organização (Sindicato, Associação, etc.).</t>
  </si>
  <si>
    <t>Entrevista com os trabalhadores ou documental (ex: cartão de atendimento do SUS). Todo cidadão tem direito a atendimento pelo SUS ou similar.</t>
  </si>
  <si>
    <t xml:space="preserve"> Acima de 20 empregados fixos, é obrigatória a constituição de CIPA TR.</t>
  </si>
  <si>
    <t>Comprovação do Registro em carteira de trabalho ou cumprimento da Medida Provisória 410/2007 (contrato temporário por até 60 dias) para empregados. Para trabalhadores sem vínculo empregatício deverá haver contratos formais (arrendamento, parcerias, comodatos, anuência, etc.).</t>
  </si>
  <si>
    <t>Havendo empregado analfabeto, o recibo deve conter sua impressão digital.</t>
  </si>
  <si>
    <t xml:space="preserve">Permitido entre agricultores familiares. Comprovação de posse da terra ou contratos de parceria ou de arrendamento ou de comodato ou Declaração de Aptidão ao PRONAF (DAP). </t>
  </si>
  <si>
    <t>Atestado de Médico do Trabalho admissional e/ou periódico.</t>
  </si>
  <si>
    <t>Comprovação da existência de indicativos de áreas de risco. Mapas de risco são obrigatórios em propriedades que possuem CIPA TR (Comissão Interna de Prevenção de Acidentes - Trabalho Rural). Onde não é exigida CIPA TR, basta a colocação de sinais/placas de advertência dos riscos a saúde e segurança do trabalhador, o que não exige profissional especializado. Deverão ser feitos cartazes, placas ou outra forma de sinalização, alertando sobre as atividades de risco de forma visível. Para verificar a necessidade de existência da CIPA TR, verificar item 5.6 deste documento.</t>
  </si>
  <si>
    <t>1- Quando for terceirização dos serviços, exige-se laudo de vistoria do veículo e autorização do DER.
2- Quando se tratar de transporte feito sob responsabilidade do próprio produtor (veículo próprio, motorista e trabalhadores registrados em nome do cafeicultor), é dispensável a autorização e o laudo de vistoria, pois não se trata de terceirização de serviços. 
Obs.: Lembrar que em MG, por ato do Governo do Estado, transporte em veículos abertos (camionetes, caminhões, etc), está terminantemente proibido.</t>
  </si>
  <si>
    <t>Comprovação da existência de local coberto, limpo, com bancos, água para beber e lavar as mãos.
Na agricultura familiar é permitido o uso das dependências das residências, desde que haja proximidade com as lavouras. Exemplos de tratamento de água: coagulação (adição de sulfato de alumínio); floculação; decantação; filtração; desinfecção (adição de cloro); fluoretação; correção de ph ou outros.</t>
  </si>
  <si>
    <t>Comprovação da existência de abrigo, instalação sanitária e água para lavar as mãos.
Na agricultura familiar é permitido o uso das dependências das residências, desde que haja proximidade com as lavouras.</t>
  </si>
  <si>
    <t>Exemplos de atividades de risco: colheita e moagem de cana, aplicações de agrotóxicos, carrapaticidas, bernicidas e praguicidas, etc....</t>
  </si>
  <si>
    <t>Exemplos de medidas preventivas: pneus cobertos ou furados; pratos de flores com areia grossa; ausência de vasilhames que possam acumular água; se houver garrafas vazias as mesmas devem estar viradas de cabeça para baixo; caixas d´água tampadas; presença de lixo devidamente acondicionado etc.</t>
  </si>
  <si>
    <t>Verificação de registros de aferição anual de equipamentos de medição. Ex: caixas para coleta de frutas, caixas, latas ou balaios para coleta de café.</t>
  </si>
  <si>
    <t xml:space="preserve">Deve ser feita, anualmente, uma análise de custos de produção da propriedade ou de pelo menos um talhão, gleba, produção leiteira, produtividade agropecuária e agroindustriais para avaliar a rentabilidade. Para propriedades de primeiro ano que ainda não tem anotações suficientes que permitam a elaboração do custo de produção, o item deve obrigatoriamente ser considerado como conforme. </t>
  </si>
  <si>
    <t>Nos casos em que o produtor não possuir uma marca própria) que permita sua identificação ao cliente o item deve ser considerado conforme. Em auditorias iniciais deve ser verificada a ocorrência de reclamações no ano corrente. Em auditorias de manutenção deve ser avaliada o número de reclamações desde a auditoria anterior.</t>
  </si>
  <si>
    <t>Constatação de que não houve manuseio de agroquímicos (agrotóxicos e fertilizantes) em locais que ofereçam risco de contaminação das fontes de água.                                            Comprovação por entrevista e visual.</t>
  </si>
  <si>
    <t>Existência de mapa ou croqui ou fotografia aérea ou de satélite da propriedade, identificando as fontes de água. Poderá ser utilizado o mesmo mapa ou croqui do item A.1.</t>
  </si>
  <si>
    <t>REGISTRO CONSELHO DE CLASSE</t>
  </si>
  <si>
    <t>RUBRICA</t>
  </si>
  <si>
    <t>No campo "Avaliação", marcar 0 para item não conforme e 1 para item conforme. No campo "Evidências", detalhar os fatos que levaram à avaliação do item. Para recomendação à certificação: cumprimento de 80% do total de itens e 100% dos itens obrigatórios.</t>
  </si>
  <si>
    <t>2.3</t>
  </si>
  <si>
    <t>2.4</t>
  </si>
  <si>
    <t>2.5</t>
  </si>
  <si>
    <t>2.6</t>
  </si>
  <si>
    <t>2.7</t>
  </si>
  <si>
    <t>2.8</t>
  </si>
  <si>
    <t>2.9</t>
  </si>
  <si>
    <t>Entrevista e verificação visual.</t>
  </si>
  <si>
    <t>3.6</t>
  </si>
  <si>
    <t>5.2</t>
  </si>
  <si>
    <t>5.3</t>
  </si>
  <si>
    <t>5.4</t>
  </si>
  <si>
    <t>6.1</t>
  </si>
  <si>
    <t>6.2</t>
  </si>
  <si>
    <t>6.3</t>
  </si>
  <si>
    <t>Devem ser utilizadas embalagens que não   contaminem o produto.</t>
  </si>
  <si>
    <t>Comprovação da existência de registro de compras, atualizado, manuscrito ou impresso. Apresentação das notas fiscais ou recibos.</t>
  </si>
  <si>
    <t xml:space="preserve">Comprovação da existência de registro de comercialização, manuscrito ou impresso. </t>
  </si>
  <si>
    <t>Ausência de aves mortas ou aleijadas nos pinteiros e galpões.</t>
  </si>
  <si>
    <t>7.1</t>
  </si>
  <si>
    <t>Deve ser feito uso adequado da marca do IMA e do selo de certificação Frango Caipira. As marcas devem ser empregadas  de forma a não dar vazão quanto a dupla interpretação.</t>
  </si>
  <si>
    <t>Entrevista.</t>
  </si>
  <si>
    <t>Verificação documental.</t>
  </si>
  <si>
    <t>Entrevista e registros.</t>
  </si>
  <si>
    <t>Entrevista e visualização.</t>
  </si>
  <si>
    <t>Verificação visual e verificação de registros.</t>
  </si>
  <si>
    <t>Consultar a DN 217/2017, apenas nos casos em que for apresentada Declaração de Dispensa de Licenciamento Ambiental, de modo a confirmar se a situação do estabelecimento realmente se enquadra nesta categoria.</t>
  </si>
  <si>
    <t>2.10</t>
  </si>
  <si>
    <t>2.11</t>
  </si>
  <si>
    <t>2.12</t>
  </si>
  <si>
    <t>2.13</t>
  </si>
  <si>
    <t>2.14</t>
  </si>
  <si>
    <t>2.15</t>
  </si>
  <si>
    <t>2.16</t>
  </si>
  <si>
    <t>2.17</t>
  </si>
  <si>
    <t>2.18</t>
  </si>
  <si>
    <t>NORMAS DE CERTIFICAÇÃO FRANGO CAIPIRA</t>
  </si>
  <si>
    <t>Há croqui e descrição da ocupação, localização e acesso da unidade de produção considerando os aspectos produtivos e ambientais.</t>
  </si>
  <si>
    <t>Verificar existência de croqui, o mesmo pode ser manuscrito.</t>
  </si>
  <si>
    <t>Verificar se a granja é cadastrada no IMA-Instituto Mineiro de Agropecuária.</t>
  </si>
  <si>
    <t>Há termômetros de mínima e máxima nos círculos de proteção, para monitoramento constante da temperatura do galpão.</t>
  </si>
  <si>
    <t>Termômetro de mínima e máxima localizado na face interna do círculo de proteção, numa altura máxima de 8 cm e afastado aproximadamente 25 cm do seu centro. Temperatura ideal das aves: 01 a 07 dias: 32ºC; 08 a 14 dias: 29ºC; 15 a 21 dias: 26ºC; 22 a 30 dias: 23 ºC.</t>
  </si>
  <si>
    <t>Verificar se há campânulas com capacidade de aquecimento adequada para o lote na primeira semana de vida.</t>
  </si>
  <si>
    <t>Verificar se os piquetes estão livres de entulhos, lixo, dejetos de animais ou poças d´agua.</t>
  </si>
  <si>
    <t>Verificação visual e/ou verificação de registros e entrevista.</t>
  </si>
  <si>
    <t>Quando chegar as aves, o galpão deve estar adequadamente limpo, desinfetado e preparado para receber os animais.</t>
  </si>
  <si>
    <t xml:space="preserve"> Vigente Ementa: Dispõe sobre Registro do Produto "Frango Caipira ou Frango Colonial" ou "Frango Tipo ou Estilo Caipira" ou "Tipo ou Estilo Colonial" Histórico: Os textos legais disponíveis no site são meramente informativos e destinados a consulta / pesquisa, sendo imprópria sua utilização em ações judiciais. MINISTÉRIO DA AGRICULTURA E DO ABASTECIMENTO - MAA DEPARTAMENTO DE INSPEÇÃO DE PRODUTOS DE ORIGEM ANIMAL - DIPOA DIVISÃO DE OPERAÇÕES INDUSTRIAIS - DOI Oficio Circular DOI /DIPOA N° 007/99 EM: 19/05/99 Do : Chefe da Divisão de Operações Industriais - DOI Ao : SIPA's /DFA's Assunto : Registro do Produto "Frango Caipira ou Frango Colonial" ou "Frango Tipo ou Estilo Caipira" ou "Tipo ou Estilo Colonial". Os grandes avanços :científicos e tecnológicos ocorridos nos últimos anos nos mais diversos setores das atividades ligadas à agropecuária tem propiciado o surgimento de inúmeros novos produtos destinados a um público consumidor cada vez mais esclarecido e interessado em novidades que atendam às suas necessidades. Há, por outro lado, em todo o mundo, especialmente na área de alimentos, uma tendência crescente pela procura dos produtos chamados naturais, ou seja, aqueles obtidos a partir de criações ou de culturas nas quais se adotam técnicas de manejo livres ao máximo de artificialismo que possam alterar de alguma forma o produto final. Em conseqüência com a tendência mencionada, é bem conhecido em nosso país o apreço conferido por uma parcela significativa de consumidores ao denominado "Frango Caipira ou Frango Colonial" ou "Frango Tipo ou Estilo Caipira" ou "Tipo ou Estilo Colonial”. Ocorre que a oferta do genuíno frango caipira é reduzida o que, em conseqüência, torna esse produto demasiado caro e, portanto, inacessível a grande parte da população. Ultimamente, entretanto, começaram a aparecer algumas iniciativas de produtores interessados em atender a demanda existente em relação a tal produto, apresentando alternativa em princípio viável. Em face do exposto, após criteriosa avaliação dos pedidos e dos correspondentes esclarecimentos de produtos específicos e, ainda, levando em conta os compromissos assumidos pelos mesmos, a Divisão de Operações Industriais - DOI, do DIPOA, houve por bem aprovar o emprego da designação "Frango Caipira ou Frango Colonial" ou "Frango Tipo ou Estilo Caipira" ou "Tipo ou Estilo Colonial" na identificação de frangos em cuja a produção, nas suas diversas fases, sejam fielmente observadas as seguintes condições: 1. ALIMENTAÇÃO: Constituída por ingredientes, inclusive proteínas, exclusivamente de origem vegetal, sendo totalmente proibido o uso de promotores de crescimento de qualquer tipo ou natureza; 2. SISTEMA DE CRIAÇÃO (MANEJO): Até 25 (vinte e cinco) dias em galpões. Após essa idade, soltos, a campo, sendo doravante sua criação extensiva, usar no mínimo 3 metros quadrados de pasto por ave. 3.IDADE DE ABATE: No mínimo 85 (oitenta e cinco) dias. 4. LINHAGEM: Exclusivamente as raças próprias para este fim, vedadas, portanto, aquelas linhagens comerciais específicas para frango de corte. É importante ressaltar, ainda, que na operacionalização da produção do "Frango Caipira ou Frango Colonial" ou "Frango Tipo ou Estilo Caipira" ou "Tipo ou Estilo Colonial," devem ser atendidos os seguintes requisitos: a) Cadastramento de todas as granjas de criação junto ao Serviço de Inspeção Federal. Deve conter neste cadastro nome e inscrição de produtor rural, capacidade de alojamento, endereço e localização (planta de situação); b) Embora as instalações de abate possam ser as mesmas utilizadas para o Frango de Corte, impõe-se a obrigatoriedade de trabalho em turnos específicos, com a perfeita identificação dos lotes da produção diferenciadas, até a sua embalagem final; c) Os lotes correspondentes ao "Frango Caipira ou Frango Colonial" ou "Frango Tipo ou Estilo Caipira" ou "Tipo ou Estilo Colonial" deverão chegar ao estabelecimento de abate acompanhados por Certificação Especial, de responsabilidade dos produtores, garantindo expressamente todas as condições de criação, conforme acima estipulado. d) Os lotes correspondentes "Frango Caipira ou Frango Colonial" ou "Frango Tipo ou Estilo Caipira" ou "Tipo ou Estilo Colonial" deverão chegar ao local de abate acompanhados de GTA (Guia de Transito Animal) e anexos. Junto aos anexos o médico veterinário e ou responsável técnico deverá especificar o sistema de criação. e) Eventualmente quando necessário, o Serviço de Inspeção Federal, poderá certificar "in loco" o sistema de criação deste frango nas granjas, fazendas ou criatórios. f) Atender o artigo 12 do código de proteção e defesa do consumidor, lei n° 8078 de 11 de setembro de 1990. Fica estabelecido, finalmente, que a Divisão de Operações Industriais – DOI Procederá, sempre que julgar necessário, a auditorias "in loco", incluindo as granjas de produção, para assegurar-se de que as condições fixadas no presente documento estão sendo integralmente atendidas. Dependendo do resultado das mencionadas auditorias, a presente concessão poderá ser cancelada. O presente documento deverá se adotado a partir desta data. Antonio Jorge Camardelli Chefe da DOI / DIPOA</t>
  </si>
  <si>
    <t>Ofício Circular Nº 7, DE 19 DE MAIO DE 1999 Situação:</t>
  </si>
  <si>
    <t>Os pinteiros e galpões são vistoriados diariamente para manutenção da assepsia.</t>
  </si>
  <si>
    <t>Verificar se o vazio sanitário de 15 dias entre os lotes é respeitado.</t>
  </si>
  <si>
    <t>As principais afecções e enfermidades comuns à espécie bem como as medidas preventivas adotadas para seu controle estão descritas.</t>
  </si>
  <si>
    <t>Verificar se há programa de vermifugação.</t>
  </si>
  <si>
    <t>Mebendazole ou outro vermífugo dissolvido na água não
clorada, com 35 e 70 dias de idade.</t>
  </si>
  <si>
    <t>Verificação presencial.</t>
  </si>
  <si>
    <t xml:space="preserve"> Entrevista e verificação presencial.</t>
  </si>
  <si>
    <t xml:space="preserve"> Verificação presencial.</t>
  </si>
  <si>
    <t>Verificar o estado nutricional dos animais.</t>
  </si>
  <si>
    <t xml:space="preserve">  Verificação presencial.</t>
  </si>
  <si>
    <t>Verificar se as aves se encontram saudáveis, livres de enfermidades e lesões.</t>
  </si>
  <si>
    <t>É proibido o uso de promotores de crescimento nas aves como hormônios e antibióticos, verificar no plano de manejo.</t>
  </si>
  <si>
    <t>Verificar se há rotação e/ou consórcio de pastagens  no caso de pastagens cultivadas.</t>
  </si>
  <si>
    <t xml:space="preserve">  Verificação presencial e no plano de manejo.</t>
  </si>
  <si>
    <t>Verificação de registros e presencial.</t>
  </si>
  <si>
    <t>O material usado para as camas deverá ter capacidade para absorver a umidade; baixa condutividade térmica; liberação rápida da umidade; umidade de 20 a 25%; livre de fungos ou toxinas. Pode ser usado maravalha ou cepilho; sabugo de milho picado; capins secos; casca de arroz. A altura do material deverá ficar em 5 a 8 cm no verão e 8 a 10 cm no inverno.</t>
  </si>
  <si>
    <t>Verificação presencial e entrevista.</t>
  </si>
  <si>
    <t>Verificar se as instalações, equipamentos e  utensílios são mantidos limpos e desinfetados.</t>
  </si>
  <si>
    <t>Verificação presencial e entrevista e/ou registros.</t>
  </si>
  <si>
    <t>É proibida a prática de alimentação forçada nos animais.</t>
  </si>
  <si>
    <t>Entrevista ou verificação presencial.</t>
  </si>
  <si>
    <t>Entrevista e/ou registros.</t>
  </si>
  <si>
    <t>Sacos plásticos, pequenas bandejas de isopor ou em embalagens a vácuo.</t>
  </si>
  <si>
    <t>Verificação por meio de registros.</t>
  </si>
  <si>
    <t xml:space="preserve">O produto deve ser identificado na rotulagem aprovada pelo orgão responsável, por " frango caipira, colonial e capoeira", "congelado", "resfriado", e seus respectivos cortes e miúdos comestíveis, processados e derivados, sendo variável apenas o processo de conservação.
Na rotulagem do produto podem existir textos referentes aos métodos de criação e arraçoamento do frango, desde que sejam inseridos no rótulo a ser analisado pelo órgão oficial de inspeção, para esclarecimento aos consumidores sobre a identidade do produto.
As empresas e produtores que estiverem conforme esta Norma podem utilizar os termos "frango caipira", "colonial", "capoeira","congelados", " resfriados", e seus respectivos cortes, miúdos comestíveis, processados e derivados nos rótulos de seus produtos.
O rótulo deve informar ao consumidor que o produto foi produzido de acordo com esta Norma.
</t>
  </si>
  <si>
    <t>As quantidades de produtos acabados estão em consonância com o volume de produção informado.</t>
  </si>
  <si>
    <t>Verificar através de registros as quantidades de produtos acabados corresponde com o volume de produção informado.</t>
  </si>
  <si>
    <t>Devem ser eliminados os abrigos de pragas, bem como o acesso das mesmas às instalações.</t>
  </si>
  <si>
    <t>Lavar periodicamente a lixeira, mantendo-a seca e fechada. Acondicionar lixo em sacos plásticos dentro de recipientes tampados. Os sacos de lixo devem ser colocados em lugares altos próximo à hora da coleta Conservar alimentos, cereais e rações em recipientes bem fechados ou na geladeira Limpar quinzenalmente caixas de gordura, mantendo-as bem fechadas, uso de telas em portas e janelas.</t>
  </si>
  <si>
    <t>Verificar se as aves mortas estão sendo  destinadas em fossas ou composteiras  à uma distância mínima de 150 metros da granja.</t>
  </si>
  <si>
    <t>As aves estão bem nutridas, livres de fome e sede.</t>
  </si>
  <si>
    <t>Na alimentação das aves é proibido o uso de promotores de crescimento de qualquer tipo ou natureza.</t>
  </si>
  <si>
    <t>A propriedade deve ter o Cadastro Ambiental Rural (CAR).</t>
  </si>
  <si>
    <t>Verificar se há comedouros em números suficientes.</t>
  </si>
  <si>
    <t>Linhagens comerciais específicas para frango de corte são proibidas.</t>
  </si>
  <si>
    <t>Verificar se os galpões são limpos e esterilizados após cada lote de aves.</t>
  </si>
  <si>
    <t>Fazer o tratamento de resíduos poluentes (Vinhaça, água residuária, suinocultura, bovinocultura, etc.). Sempre que possível, utilizar os resíduos orgânicos como adubo. Não permitir que estes resíduos poluam o meio ambiente. Para o escopo frango caipira, aves mortas devem ser destinadas em fossas ou composteiras localizadas à uma distância mínima de 150 metros da granja.</t>
  </si>
  <si>
    <t>Registro de limpeza e desinfecção.</t>
  </si>
  <si>
    <t xml:space="preserve"> </t>
  </si>
  <si>
    <t>A granja é registrada no serviço de defesa veterinária oficial.</t>
  </si>
  <si>
    <t>Verificar se as aves não apresentam comportamento indicativo de estresse.</t>
  </si>
  <si>
    <t>As camas devem ser feitas de materiais naturais e livres de resíduos de substâncias não permitidas para tal finalidade.</t>
  </si>
  <si>
    <t>Deve ser mantido um registro de compras das embalagens atualizado.</t>
  </si>
  <si>
    <t>Deve existir registro atualizado de armazenamento, beneficiamento e de rotulagem.</t>
  </si>
  <si>
    <t>Constatação de que não houve drenagem de brejos ou áreas alagadiças, salvo com autorização do órgão competente. Comprovação visual e entrevista e/ou documental.</t>
  </si>
  <si>
    <t xml:space="preserve">Comprovação visual, registros ou entrevista. A energia utilizada deve ser quantificada e documentada. A melhoria na eficiência energética deve ser evidenciada. </t>
  </si>
  <si>
    <t>Constatação de que não houve o comércio de espécies da fauna e da flora silvestres, salvo com autorização do órgão competente. Comprovação visual, entrevista e documental.</t>
  </si>
  <si>
    <t>Há cortinas nos galpões em boas condições.</t>
  </si>
  <si>
    <t>As cortinas devem estar íntegras,sem perfurações e rompimentos. Garantindo o controle da temperatura interna dos galpões.</t>
  </si>
  <si>
    <t>Há círculos de proteção adequados para os pintos na fase de cria.</t>
  </si>
  <si>
    <r>
      <t>O círculo pode ser de chapa de eucatex, chapas galvanizadas ou papelão etc com circunferência de 5 a 7 m</t>
    </r>
    <r>
      <rPr>
        <vertAlign val="superscript"/>
        <sz val="10"/>
        <rFont val="Arial"/>
        <family val="2"/>
      </rPr>
      <t>2</t>
    </r>
    <r>
      <rPr>
        <sz val="11"/>
        <color theme="1"/>
        <rFont val="Calibri"/>
        <family val="2"/>
        <scheme val="minor"/>
      </rPr>
      <t xml:space="preserve">, sendo 60 a 80 pintos/m² ou 2kg a 4Kg de pinto/m².  </t>
    </r>
  </si>
  <si>
    <t>Galpão localizado fora de baixadas, perto das fontes de alimento (deposito de rações) e da observação de responsáveis.</t>
  </si>
  <si>
    <t>O galpão deverá ter todo o material da cama antiga recolhido; ser varrido; aplicado vassoura de fogo no chão e ao redor do galpão; lavado com água e sabão; desinfetado com formol 5% ou 8% ou amônia quartenária; caiado e espalhado na nova cama. Ausência de entulhos ao redor do galpão. Galpão com os círculos montados; comedouros e bebedouros distribuídos e campânulas acesas cerca de uma hora antes da chegada das aves. Registro de limpeza e desinfecção. Caso não seja posssível a verificação presencial, exigir o memorial descritivo dos processos tecnólogicos e das medidas higiêncio sanitárias e de biossegurança.</t>
  </si>
  <si>
    <t xml:space="preserve"> As aves devem permanecem em galpões até a idade de 30 dias (fase de cria). Nas fases de recria (31 dias a 60 dias) e engorda (de 61 dias a 120 dias, ou até o abate) passam a ter acesso a área externa para pastejo.  OFÍCIO CIRCULAR MAA Nº07 19/05/99 (DIPOA/DOI).</t>
  </si>
  <si>
    <t>Verificar os registros de chegada, saída e ocupação dos galpões ou pinteiros.</t>
  </si>
  <si>
    <t>O abate das aves provenientes da avicultura industrial/comercial devem ocorrer separadamente das aves coloniais(sistema de produção do frango caipira)</t>
  </si>
  <si>
    <r>
      <t xml:space="preserve">       Verificação de registros de vacinação e resultados de exames. Vacinação contra Gumbouro com 10 a 17 dias e mensalmente; Bronquite Infecciosa com 30 dias e mensalmente, Bouba Aviária com 21 dias (Membrana da asa), Newcastel com 1 a 4 dias e mensalmente (Intra-ocular ou na água sem cloração), Doença de Marek (Punção na membrana da asa ), logo apos o nascimento.</t>
    </r>
    <r>
      <rPr>
        <sz val="10"/>
        <color indexed="10"/>
        <rFont val="Calibri"/>
        <family val="2"/>
        <scheme val="minor"/>
      </rPr>
      <t xml:space="preserve"> </t>
    </r>
    <r>
      <rPr>
        <sz val="10"/>
        <color theme="1"/>
        <rFont val="Calibri"/>
        <family val="2"/>
        <scheme val="minor"/>
      </rPr>
      <t xml:space="preserve">Retirar o fornecimento de água das aves duas horas antes da vacinação. Em caso de água clorada, a cloração deve ser interrompida por no mínimo 24 horas antes da vacinação.         </t>
    </r>
  </si>
  <si>
    <t>Verificar se as aves não apresentam estresse térmico (estão ofegantes),  sinais de automutilação, canibalismo e inquietação.</t>
  </si>
  <si>
    <t>Verificar através de entrevista se não há vestigios de alimentação forçada no período noturno.</t>
  </si>
  <si>
    <t>É proibido o transporte, a condução ou a manutenção dos animais, de qualquer forma ou meios que lhes produza sofrimento. Os animais embarcados por um período superior a 12 (doze) horas devem ser mantidos com água e alimento. A panha das aves deve ser realizada no horário mais ameno do dia, transportadas em caixas próprias e devem ser insesibilizadas (eletronarcose, desnucamento) antes da sangria.</t>
  </si>
  <si>
    <t>Verificar se a alimentação das aves é exclusivamente de origem vegetal.</t>
  </si>
  <si>
    <t>O local de estocagem das carcaças deve ser limpo, ventilado e amplo.</t>
  </si>
  <si>
    <t>NORMAS                                                                                                                                                                                                                                                                                                                                                                             Normas Certifica Minas: CÓDIGO NÚCLEO (itens A.1 a E.2) e NORMAS PARA CERTIFICAÇÃO ESCOPO FRANGO CAIPIRA (itens 1.1 a 7.1).</t>
  </si>
  <si>
    <t>A densidade máxima de alojamento é de 35kg/m²  ou 10  aves adultas/m² dentro do galpão. E na área externa deve ser de no mínimo 0,5 m² por ave.</t>
  </si>
  <si>
    <t>1 bebedouro para cada 80 pintos na fase inicial, e 1/50 na fase adulta, instalados a altura de 5 cm acima do dorso das aves, devendo ser regulados a cada 10 dias. Camas secas apontam ausência de vazamentos.</t>
  </si>
  <si>
    <t>Para comedouros do tipo tubular: 1/80 quando na fase de pinto e 1/40 quando adulto; para comedouros do tipo calha: 2,5 cm/ave quando pinto e 8 cm/ave quando adulto.</t>
  </si>
  <si>
    <t>Verificação visual e documental.</t>
  </si>
  <si>
    <t>Manter placas de advertência destinadas aos visitantes que estabelecem as regras de acesso às instalações.</t>
  </si>
  <si>
    <t>Manter placas de advertência destinadas aos visitantes.</t>
  </si>
  <si>
    <t>3 - MANEJO ANIMAL</t>
  </si>
  <si>
    <t>2 - INSTALAÇÕES E DOCUMENTAÇÃO</t>
  </si>
  <si>
    <t>3.7</t>
  </si>
  <si>
    <t>3.8</t>
  </si>
  <si>
    <t>3.9</t>
  </si>
  <si>
    <t>4 - SANIDADE ANIMAL</t>
  </si>
  <si>
    <t>5.5</t>
  </si>
  <si>
    <t>5.6</t>
  </si>
  <si>
    <t>5.7</t>
  </si>
  <si>
    <t>5.8</t>
  </si>
  <si>
    <t>5.9</t>
  </si>
  <si>
    <t>5.10</t>
  </si>
  <si>
    <t>5.11</t>
  </si>
  <si>
    <t>6 - NUTRIÇÃO ANIMAL</t>
  </si>
  <si>
    <t>7 - PROCESSAMENTO, ARMAZENAMENTO E TRANSPORTE</t>
  </si>
  <si>
    <t>7.2</t>
  </si>
  <si>
    <t>7.3</t>
  </si>
  <si>
    <t>7.4</t>
  </si>
  <si>
    <t>7.5</t>
  </si>
  <si>
    <t>7.6</t>
  </si>
  <si>
    <t>7.7</t>
  </si>
  <si>
    <t>7.8</t>
  </si>
  <si>
    <t>8.1</t>
  </si>
  <si>
    <t xml:space="preserve"> Dispor de cortina vegetal que vise aumentar a proteção contra a possível entrada de agentes contaminantes e infectantes via ar. Não utilizar árvores frutíferas.</t>
  </si>
  <si>
    <t>Há manual com procedimentos que visem à aplicação das boas práticas de fabricação, abrangendo o manuseio e processamento em todas as etapas.</t>
  </si>
  <si>
    <t>Verificação documental e visual.</t>
  </si>
  <si>
    <t>Há memorial descritivo dos processos tecnológicos  e das medidas higiênicos sanitárias e de biossegurança.</t>
  </si>
  <si>
    <t>Verificar se há o memorial descritivo, abrangendo a infraestrutura da granja, todas as etapas de produção das aves, manejo, planos de contigências as principais enfermidades infecto-contagiosas, se há critérios higiênicos sanitários e se estão em consonância com a legislação.</t>
  </si>
  <si>
    <t>Verificar se o frigorífico ou abatedouro sofre inspeção junto a orgão oficial de inspeção de produtos de origem animal. (SIM, IMA ou SIF).</t>
  </si>
  <si>
    <t>A idade mínima das aves ao abate é 70 dias e máxima de 120 dias.</t>
  </si>
  <si>
    <t>Comedouros e bebedouros não são permitdos na área de pastejo das aves, tendo o objetivo de evitar o acesso das aves silvestres e outros animais.</t>
  </si>
  <si>
    <t>Verificar se as aves apresentam comportamento típico da espécie.</t>
  </si>
  <si>
    <t>1.4</t>
  </si>
  <si>
    <t>Verificar o registro de acesso de visitantes e veículos.</t>
  </si>
  <si>
    <t xml:space="preserve">Registrar o acesso de visitantes e veículos aos núcleos de produção. </t>
  </si>
  <si>
    <t>4.7</t>
  </si>
  <si>
    <t>As aves devem ser recolhidas para o galpão com intuito de disporem de no mínimo 6 h contínuas de escuro por dia e garantir a integridade física das mesmas.</t>
  </si>
  <si>
    <t>As aves devem ser recolhidas retornando ao galpão ao final da tarde.</t>
  </si>
  <si>
    <t xml:space="preserve"> Utilizar métodos mecânicos, físicos e biológicos para o controle de pragas.</t>
  </si>
  <si>
    <t>Quando as carcaças estiverem frias devem ser colocadas, uma a uma, em sacos plásticos ou outros tipo de embalagens que garantam as condições higiênico-sanitárias das carcaças. Para estocagem de até 48 horas, pode ser na geladeira e não no congelador. Mas,se for armazenar por  período superior é necessário guardar no congelador ou câmara fria. Não ultrapassando 90 dias. Os miúdos são colocados separados em saco menor que será colocado juntamente com a carcaça em uma embalagem maior.</t>
  </si>
  <si>
    <t>4.8</t>
  </si>
  <si>
    <t>Entrevista e verificação presencial.</t>
  </si>
  <si>
    <t xml:space="preserve">Nº RELATÓRIO </t>
  </si>
  <si>
    <t xml:space="preserve">ANO DA 1ª CERTIFICAÇÃO </t>
  </si>
  <si>
    <t xml:space="preserve">DATA DA AUDITORIA </t>
  </si>
  <si>
    <t xml:space="preserve">PRODUTOR  /  RAZÃO SOCIAL </t>
  </si>
  <si>
    <t xml:space="preserve">CPF/CNPJ </t>
  </si>
  <si>
    <t xml:space="preserve">PROPRIEDADE </t>
  </si>
  <si>
    <t xml:space="preserve">ENDEREÇO </t>
  </si>
  <si>
    <t xml:space="preserve">MUNICÍPIO </t>
  </si>
  <si>
    <t>ESTADO</t>
  </si>
  <si>
    <t xml:space="preserve">TELEFONE </t>
  </si>
  <si>
    <t xml:space="preserve">CEP </t>
  </si>
  <si>
    <t xml:space="preserve">E-MAIL </t>
  </si>
  <si>
    <t xml:space="preserve">PRODUTOS CERTIFICADOS </t>
  </si>
  <si>
    <t xml:space="preserve">AUDITOR LIDER </t>
  </si>
  <si>
    <t xml:space="preserve">PRIMEIRO AUDITOR </t>
  </si>
  <si>
    <t xml:space="preserve">RESPONSÁVEL </t>
  </si>
  <si>
    <t xml:space="preserve">CPF </t>
  </si>
  <si>
    <t>Existência de Declaração de Dispensa de Licenciamento Ambiental, Licenciamento Ambiental Simplifcado - LAS ou Licenciamento Ambiental Concomitante ou Licenciamento Ambiental Trifásico.</t>
  </si>
  <si>
    <t>Constatação de que não houve intervenções, como barragens ou desvios de cursos d´água, salvo com autorização do orgão competente. Comprovação visual e entrevista e/ou documental.</t>
  </si>
  <si>
    <t>Nenhum tipo de resíduos, rejeitos, dejetos e/ou efluentes devem ser lançados nas fontes e/ou cursos d'água da propriedade sem tratamento.</t>
  </si>
  <si>
    <t xml:space="preserve">Constatação visual e/ou por entrevista de que não há lançamento, sem tratamento, de resíduos, rejeitos, dejetos e/ou efluentes nas fontes e/ou cursos d'água. </t>
  </si>
  <si>
    <t xml:space="preserve">É proibida discriminação de qualquer natureza,  é  proíbido o tráfico de pessoas, prática banida,  excluída e proibida. </t>
  </si>
  <si>
    <r>
      <t xml:space="preserve">Devem ser adotadas medidas de prevenção à ocorrência do mosquito </t>
    </r>
    <r>
      <rPr>
        <i/>
        <sz val="10"/>
        <rFont val="Calibri"/>
        <family val="2"/>
        <scheme val="minor"/>
      </rPr>
      <t xml:space="preserve">Aedes aegypti </t>
    </r>
    <r>
      <rPr>
        <sz val="10"/>
        <rFont val="Calibri"/>
        <family val="2"/>
        <scheme val="minor"/>
      </rPr>
      <t>e outros vetores.</t>
    </r>
  </si>
  <si>
    <r>
      <t xml:space="preserve">Comprovação visual da ausência de ambientes que sejam favoráveis a prolifereção do </t>
    </r>
    <r>
      <rPr>
        <i/>
        <sz val="10"/>
        <rFont val="Calibri"/>
        <family val="2"/>
        <scheme val="minor"/>
      </rPr>
      <t xml:space="preserve">Aedes aegypti </t>
    </r>
    <r>
      <rPr>
        <sz val="10"/>
        <rFont val="Calibri"/>
        <family val="2"/>
        <scheme val="minor"/>
      </rPr>
      <t>e outros vetores na propriedade.</t>
    </r>
  </si>
  <si>
    <t xml:space="preserve"> Dispôr de cortina vegetal próximo ao núcleo.</t>
  </si>
  <si>
    <t>Dispôr de pedilúvio na entrada do aviário.</t>
  </si>
  <si>
    <t>Os pintos de um dia devem ser provenientes de estabelecimentos avícolas de reprodução registrados no Ministério da Agricultura, Pecuária e Abastecimento (MAPA) e em conformidade com regulamentos do Programa Nacional de Sanidade Avícola.</t>
  </si>
  <si>
    <t xml:space="preserve">O abate das aves ocorre em conformidade com o Regulamento de Inspeção Industrial e Sanitária dos Produtos de Origem Animal e de acordo com o Regulamento Técnico da Inspeção Tecnológica e Higiênico-Sanitária de Carne de Aves.
</t>
  </si>
  <si>
    <t>O manejo é realizado de forma calma, tranquila e sem agitações, instrumentos que possam causar medo ou sofrimento aos animais são proibidos em todas as etapas.</t>
  </si>
  <si>
    <t xml:space="preserve">Verificar se há registros da terapêutica utilizada nos animais, constando, a data de aplicação, o período de tratamento e o princípio ativo do produto utilizado.
</t>
  </si>
  <si>
    <t>Verificar se as aves mortas estão sendo  destinadas em fossas ou composteiras à uma distância mínima de 150 metros da granja.</t>
  </si>
  <si>
    <t>As aves estão saudáveis, livres de lesões e enfermidades.</t>
  </si>
  <si>
    <t>5 - BEM ESTAR ANIMAL</t>
  </si>
  <si>
    <t xml:space="preserve"> O transporte, o pré-abate e o abate dos animais, inclusive animais doentes ou descartados,  devem atender aos princípios do bem-estar animal e abate humanitário.
</t>
  </si>
  <si>
    <t>8 - CONTROLE DO USO DE MARCAS</t>
  </si>
  <si>
    <t>Deve ser feito uso adequado da marca do IMA e do selo de certificação - Escopo Frango Caipira. As marcas devem ser empregadas  de forma a não dar vazão quanto a dupla interpretação.</t>
  </si>
  <si>
    <t>Verificar procedimentos que visem evitar contaminações internas e externas como controle da qualidade da água cujas as análises deverão ser feitas a critério da ABNT NBR 16.389.</t>
  </si>
  <si>
    <t>Verificar se a idade mínima e máxima das aves enviadas ao abate é respeitada. Ofício Circular MAPA Nº 7, de 19 de maio de 1999.</t>
  </si>
  <si>
    <t>Novos plantios (fins agrícolas ou pecuários) não poderão ser realizados em Áreas de Preservação Permanente (APP), salvo em caso de uso consolidado anterior a 22/07/2008, conforme Lei Nº 12.651 de 25/05/2012 (Novo Código Florestal).</t>
  </si>
  <si>
    <t>Conforme a Lei Nº 12.651, de 25 de maio de 2012 (Novo Código Florestal), ficam proibidas, a partir de 22/07/2008, intervenções nos cursos d’água, como barragens ou desvios, salvo com autorização do órgão competente.</t>
  </si>
  <si>
    <t>Deve existir liberdade de organização dos trabalhadores. Trabalhadores e produtores tem o direito de fundarem, pertencerem e serem representados por uma organização independente de sua livre escolha,  tais como sindicato, associação, cooperativa ou similares.</t>
  </si>
  <si>
    <t>Verificar se não há utilização de medicamentos promotores de crescimento, hormônios e antibióticos.</t>
  </si>
  <si>
    <t>Verificar se no período de recria e terminação/engorda as aves estão  sendo criadas sob regime semi-intensivo. Ofício Circular MAPA Nº 7 de 19 de maio de 1999.</t>
  </si>
  <si>
    <t>As àreas produtivas devem possuir formas de identificação correspondentes às identificadas no mapa ou croqui ou fotografia aérea/satélite.</t>
  </si>
  <si>
    <t>Em propriedades com número de empregados fixos acima de 20 é obrigatória a existência de CIPA TR (Comissão Interna de Prevenção de Acidentes no Trabalho Rural).</t>
  </si>
  <si>
    <t>Comprovação do registro em carteira de trabalho e/ou contratos formais. Deve ser possível a verificação da data de admissão, função, remuneração e condições especiais, se houver.</t>
  </si>
  <si>
    <t>Verificar se a localização do galpão é adequada.</t>
  </si>
  <si>
    <t>Verificar se os piquetes de pastejo das aves estão  livres de entulhos, lixo, dejetos de animais ou poças d´agua.</t>
  </si>
  <si>
    <t>Os bebedouros são em número suficiente para o lote e estão instalados na altura correta sendo regulados e inspecionados adequadamente de modo a evitar vazamentos.</t>
  </si>
  <si>
    <t>As aves são livres para expressar o comportamento normal da espécie.</t>
  </si>
  <si>
    <t>O abate das aves caipiras se dá em turno separado aos das aves de corte industriais, onde a identificação dos lotes de cada sistema de produção deve se manter diferenciada até sua embalagem final.</t>
  </si>
  <si>
    <t>Verificar se há sombreamento nas áreas de pastejo das aves.</t>
  </si>
  <si>
    <t>Verificar se há sombreamento na área de pastejo. ( sombrites, arbustos etc).</t>
  </si>
  <si>
    <t>As aves devem ter acesso ao alimento vegetal picado, após trinta dias de vida.</t>
  </si>
  <si>
    <t xml:space="preserve">Verificação do programa alimentar, fornecimento de folhas a partir de duas semanas (confrei; rami; folhas de batata doce; guandu; assa-peixe; hortaliças e leguminosas) e capins com 30 dias (Coast cross; grama estrela africana; capim tiffiton; capim Quicuiu). As aves devem ter acesso ao material vegetal picado, ao final da segunda semana de idade. Verificar o memorial descritivo dos processos tecnólogicos e das medidas higiêncio sanitárias e de biossegurança. </t>
  </si>
  <si>
    <t>Verificar de forma presencial e por meio de entrevista se o manejo é realizado de forma calma, tranquila e sem agitações. Instrumentos que possam causar medo ou sofrimento aos animais são proibidos em todas as etapas.</t>
  </si>
  <si>
    <t>Verificar a presença do manual com procedimentos que visem à aplicação das boas práticas de fabricação, abrangendo o manuseio e processamento em todas as etapas.</t>
  </si>
  <si>
    <t xml:space="preserve">A água de bebida não pode receber adição de quaisquer substâncias proibidas, é vedado o uso de todos e quaisquer insumos, produtos e medicamentos veterinários não autorizados ou não registrados para uso em aves conforme a legislação vigente. Como azul de metileno, formol e violeta de genciana, usados como desinfetantes, antibacterianos e antifúngicos, aspergidos sobre as aves e/ou nos aviários, usados na ração ou água de bebida. Antimicrobianos com finalidade preventiva como melhorador de desempenho. A qualidade da água deve ser monitorada de acordo com a legislação vigente.
O tratamento da água a ser fornecida aos animais deve ser feito com produtos registrados e autorizados pelos orgãos competentes.A fonte de água deve ser protegida. A analise laboratorial fisio-quimica e microbiologica da água deve ser realizada anualmente. 
</t>
  </si>
  <si>
    <t>1.5</t>
  </si>
  <si>
    <t xml:space="preserve">Manter cerca de isolamento que impeça o acesso de animais ou pessoas não autorizadas nas instalações. </t>
  </si>
  <si>
    <t>1.6</t>
  </si>
  <si>
    <t>1.7</t>
  </si>
  <si>
    <t>Recomenda-se a utilização de uniformes na área de produção.</t>
  </si>
  <si>
    <t>A altura mínima da cerca em volta do galpão e respectivo piquete e/ou núcleo deve ser de 1m e com afastamento mínimo de 5m entre a cerca e o galpão e/ou núcleo.</t>
  </si>
  <si>
    <t>Dispor de ponto desinfecção de veículos na entrada e na saída do estabelecimento.</t>
  </si>
  <si>
    <t>Dispor de pedilúvio na entrada do aviário, com cal virgem ou solução líquida apropriada, para a desinfecção de calçados. Deve ser de acesso exclusivo para as pessoas e isolado das aves.</t>
  </si>
  <si>
    <t xml:space="preserve">Manter a disposição do serviço oficial o registro das atividades de trânsito de aves, das ocorrências e ações sanitárias executadas. </t>
  </si>
  <si>
    <t xml:space="preserve">Verificação documental e visual. </t>
  </si>
  <si>
    <t>Manter a disposição do serviço oficial o registro das atividades de trânsito de aves( cópias das guias de trânsito animal-GTA) e registros das ocorrências e ações sanitárias executadas.</t>
  </si>
  <si>
    <t>Deve ser implantado e registrado o controle de pragas e roedores no(s) núcleo(s).</t>
  </si>
  <si>
    <t>Verificação do uso de som, ultrassom; luz, repelentes à base de vegetal; armadilhas (feromônios, mecânicas, cromáticas) e ratoeiras. E se é realizado o registro para o controle de pragas e roedores.</t>
  </si>
  <si>
    <t>O galpão deve estar protegido do meio externo por meio de tela.</t>
  </si>
  <si>
    <t>O galpão deve estar protegido do meio externo por meio de tela com malha não superior a 2,54 cm impedindo a acesso de aves de vida livre, que possam carrear, transmitir ou propagar agentes infectantes.</t>
  </si>
  <si>
    <t>Verificar as embalagens, notas fiscais e rótulos das rações/alimentos utilizados . OFICIO CIRCULAR 7/99</t>
  </si>
  <si>
    <t>.As gramíneas mais adequadas são as de folhas finas e raízes firmes, difíceis de serem arrancadas pelas aves. As partes mais tenras de outras gramíneas, como o capim-elefante, podem ser fornecidas picadas .</t>
  </si>
  <si>
    <t>500 pintos/campânula. Aceita-se outros sistemas de aquecimento, desde que promovam adequado aquecimento aos pintos.</t>
  </si>
  <si>
    <t xml:space="preserve">Verificar presencialmente se há ponto de desinfecção para veículos.(Bomba Costal). </t>
  </si>
  <si>
    <t>Verificar a existência de Nota Fiscal com número de registro do MAPA.</t>
  </si>
  <si>
    <t>Linhagens comerciais industriais como cobb, ross e hubbard são proibidas. São permitidas apenas linhagens de crescimento lento e rústicas.</t>
  </si>
  <si>
    <t xml:space="preserve">Manual de sanidade avícola. PNSA-Programa Nacional de Sanidade Avícola. (Verificar o memorial descritivo dos processos tecnólogicos e das medidas higiêncio sanitárias e de biossegurança).             </t>
  </si>
  <si>
    <t xml:space="preserve"> Comedouros e bebedouros na área externa dos galpões não são permitidos. </t>
  </si>
  <si>
    <t>Verificar por entrevista e presencialmente se é realizado a limpeza e desinfecção das instalações, equipamentos e utensílios , e se há registros (memorial descritivo dos processos tecnólogicos e das medidas higiêncio sanitárias e de biossegurança).</t>
  </si>
  <si>
    <t>Verificar se é respeitada a densidade máxima das aves nos piquetes e nos galpões.</t>
  </si>
  <si>
    <t>Verificar as embalagens e rótulos das rações/alimentos utilizados . OFICIO CIRCULAR 7/99</t>
  </si>
  <si>
    <t>Verificar se há um programa  de vacinação.</t>
  </si>
  <si>
    <t>Verificação de registros de vacinação . Vacinação contra Gumbouro com 10 a 17 dias e mensalmente; Bronquite Infecciosa com 30 dias e mensalmente, Bouba Aviária com 21 dias (Membrana da asa), Newcastel com 1 a 4 dias e mensalmente (Intra-ocular ou na água sem cloração), Doença de Marek , obrigatória(Punção na membrana da asa ), logo apos o nascimento. Retirar o fornecimento de água das aves duas horas antes da vacinação. Em caso de água clorada, a cloração deve ser interrompida por no mínimo 24 horas antes da vacinação.</t>
  </si>
  <si>
    <t>Verificação do uso de som; luz, repelentes à base de vegetal; armadilhas (feromônios, mecânicas, cromáticas) e ratoeiras.</t>
  </si>
  <si>
    <t>1- BIOSSEGURIDADE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</si>
</sst>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theme="1"/>
      <name val="Calibri"/>
      <family val="2"/>
      <scheme val="minor"/>
    </font>
    <font>
      <sz val="10"/>
      <color theme="1"/>
      <name val="Calibri"/>
      <family val="2"/>
      <scheme val="minor"/>
    </font>
    <font>
      <b/>
      <sz val="10"/>
      <color theme="1"/>
      <name val="Calibri"/>
      <family val="2"/>
      <scheme val="minor"/>
    </font>
    <font>
      <sz val="9"/>
      <color indexed="81"/>
      <name val="Tahoma"/>
      <family val="2"/>
    </font>
    <font>
      <b/>
      <sz val="9"/>
      <color indexed="81"/>
      <name val="Tahoma"/>
      <family val="2"/>
    </font>
    <font>
      <sz val="10"/>
      <name val="Calibri"/>
      <family val="2"/>
      <scheme val="minor"/>
    </font>
    <font>
      <sz val="9"/>
      <color indexed="81"/>
      <name val="Segoe UI"/>
      <family val="2"/>
    </font>
    <font>
      <b/>
      <sz val="9"/>
      <color indexed="81"/>
      <name val="Segoe UI"/>
      <family val="2"/>
    </font>
    <font>
      <b/>
      <sz val="10"/>
      <name val="Calibri"/>
      <family val="2"/>
      <scheme val="minor"/>
    </font>
    <font>
      <b/>
      <vertAlign val="subscript"/>
      <sz val="10"/>
      <name val="Calibri"/>
      <family val="2"/>
      <scheme val="minor"/>
    </font>
    <font>
      <i/>
      <sz val="10"/>
      <name val="Calibri"/>
      <family val="2"/>
      <scheme val="minor"/>
    </font>
    <font>
      <b/>
      <sz val="11"/>
      <color theme="1"/>
      <name val="Calibri"/>
      <family val="2"/>
      <scheme val="minor"/>
    </font>
    <font>
      <b/>
      <sz val="12"/>
      <color theme="1"/>
      <name val="Calibri"/>
      <family val="2"/>
      <scheme val="minor"/>
    </font>
    <font>
      <b/>
      <sz val="12"/>
      <name val="Calibri"/>
      <family val="2"/>
      <scheme val="minor"/>
    </font>
    <font>
      <sz val="10"/>
      <color indexed="8"/>
      <name val="Calibri"/>
      <family val="2"/>
      <scheme val="minor"/>
    </font>
    <font>
      <sz val="11"/>
      <color theme="1"/>
      <name val="Calibri"/>
      <family val="2"/>
      <scheme val="minor"/>
    </font>
    <font>
      <b/>
      <sz val="12"/>
      <color rgb="FFC00000"/>
      <name val="Calibri"/>
      <family val="2"/>
      <scheme val="minor"/>
    </font>
    <font>
      <vertAlign val="superscript"/>
      <sz val="10"/>
      <name val="Arial"/>
      <family val="2"/>
    </font>
    <font>
      <sz val="22"/>
      <color theme="1"/>
      <name val="Calibri"/>
      <family val="2"/>
      <scheme val="minor"/>
    </font>
    <font>
      <sz val="10"/>
      <color indexed="10"/>
      <name val="Calibri"/>
      <family val="2"/>
      <scheme val="minor"/>
    </font>
    <font>
      <sz val="10"/>
      <color theme="0"/>
      <name val="Calibri"/>
      <family val="2"/>
      <scheme val="minor"/>
    </font>
    <font>
      <sz val="11"/>
      <name val="Calibri"/>
      <family val="2"/>
      <scheme val="minor"/>
    </font>
    <font>
      <sz val="12"/>
      <color theme="1"/>
      <name val="Calibri"/>
      <family val="2"/>
      <scheme val="minor"/>
    </font>
  </fonts>
  <fills count="21">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indexed="9"/>
        <bgColor indexed="26"/>
      </patternFill>
    </fill>
    <fill>
      <patternFill patternType="solid">
        <fgColor indexed="10"/>
        <bgColor indexed="60"/>
      </patternFill>
    </fill>
    <fill>
      <patternFill patternType="solid">
        <fgColor indexed="13"/>
        <bgColor indexed="34"/>
      </patternFill>
    </fill>
    <fill>
      <patternFill patternType="solid">
        <fgColor rgb="FF008000"/>
        <bgColor indexed="21"/>
      </patternFill>
    </fill>
    <fill>
      <patternFill patternType="solid">
        <fgColor rgb="FFFF0000"/>
        <bgColor indexed="34"/>
      </patternFill>
    </fill>
    <fill>
      <patternFill patternType="solid">
        <fgColor rgb="FFFFFF00"/>
        <bgColor indexed="21"/>
      </patternFill>
    </fill>
    <fill>
      <patternFill patternType="solid">
        <fgColor rgb="FFFFFF00"/>
        <bgColor indexed="34"/>
      </patternFill>
    </fill>
    <fill>
      <patternFill patternType="solid">
        <fgColor rgb="FF008000"/>
        <bgColor indexed="34"/>
      </patternFill>
    </fill>
    <fill>
      <patternFill patternType="solid">
        <fgColor indexed="17"/>
        <bgColor indexed="21"/>
      </patternFill>
    </fill>
    <fill>
      <patternFill patternType="solid">
        <fgColor theme="0" tint="-0.14999847407452621"/>
        <bgColor indexed="26"/>
      </patternFill>
    </fill>
    <fill>
      <patternFill patternType="solid">
        <fgColor theme="8" tint="0.59999389629810485"/>
        <bgColor indexed="64"/>
      </patternFill>
    </fill>
    <fill>
      <patternFill patternType="solid">
        <fgColor theme="0" tint="-4.9989318521683403E-2"/>
        <bgColor indexed="64"/>
      </patternFill>
    </fill>
    <fill>
      <patternFill patternType="solid">
        <fgColor rgb="FFC0C0C0"/>
        <bgColor indexed="64"/>
      </patternFill>
    </fill>
    <fill>
      <patternFill patternType="solid">
        <fgColor rgb="FFF0F0F0"/>
        <bgColor indexed="64"/>
      </patternFill>
    </fill>
    <fill>
      <patternFill patternType="solid">
        <fgColor theme="0" tint="-4.9989318521683403E-2"/>
        <bgColor indexed="26"/>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s>
  <cellStyleXfs count="2">
    <xf numFmtId="0" fontId="0" fillId="0" borderId="0"/>
    <xf numFmtId="9" fontId="15" fillId="0" borderId="0" applyFont="0" applyFill="0" applyBorder="0" applyAlignment="0" applyProtection="0"/>
  </cellStyleXfs>
  <cellXfs count="181">
    <xf numFmtId="0" fontId="0" fillId="0" borderId="0" xfId="0"/>
    <xf numFmtId="0" fontId="1" fillId="0" borderId="2" xfId="0" applyFont="1" applyBorder="1" applyAlignment="1" applyProtection="1">
      <alignment horizontal="center" vertical="center"/>
      <protection locked="0"/>
    </xf>
    <xf numFmtId="0" fontId="1" fillId="0" borderId="0" xfId="0" applyFont="1" applyAlignment="1"/>
    <xf numFmtId="0" fontId="1" fillId="0" borderId="0" xfId="0" applyFont="1" applyProtection="1">
      <protection locked="0"/>
    </xf>
    <xf numFmtId="0" fontId="5" fillId="0" borderId="2" xfId="0" applyFont="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49" fontId="5" fillId="6" borderId="2" xfId="0" applyNumberFormat="1"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shrinkToFit="1"/>
    </xf>
    <xf numFmtId="0" fontId="1" fillId="0" borderId="2" xfId="0" applyFont="1" applyFill="1" applyBorder="1" applyAlignment="1" applyProtection="1">
      <alignment horizontal="center" vertical="center" wrapText="1" shrinkToFit="1"/>
    </xf>
    <xf numFmtId="0" fontId="2" fillId="3" borderId="1" xfId="0" applyFont="1" applyFill="1" applyBorder="1" applyAlignment="1" applyProtection="1">
      <alignment horizontal="center" vertical="center" wrapText="1" shrinkToFit="1"/>
    </xf>
    <xf numFmtId="0" fontId="2" fillId="4" borderId="2" xfId="0" applyFont="1" applyFill="1" applyBorder="1" applyAlignment="1" applyProtection="1">
      <alignment horizontal="center" vertical="center" wrapText="1" shrinkToFit="1"/>
    </xf>
    <xf numFmtId="0" fontId="2" fillId="0" borderId="6" xfId="0" applyFont="1" applyFill="1" applyBorder="1" applyAlignment="1" applyProtection="1">
      <alignment horizontal="center" vertical="center" wrapText="1" shrinkToFit="1"/>
    </xf>
    <xf numFmtId="49" fontId="8" fillId="7" borderId="2" xfId="0" applyNumberFormat="1" applyFont="1" applyFill="1" applyBorder="1" applyAlignment="1" applyProtection="1">
      <alignment horizontal="center" vertical="center" wrapText="1"/>
    </xf>
    <xf numFmtId="49" fontId="8" fillId="8" borderId="2" xfId="0" applyNumberFormat="1" applyFont="1" applyFill="1" applyBorder="1" applyAlignment="1" applyProtection="1">
      <alignment horizontal="center" vertical="center" wrapText="1"/>
    </xf>
    <xf numFmtId="0" fontId="2" fillId="0" borderId="0" xfId="0" applyFont="1" applyProtection="1">
      <protection locked="0"/>
    </xf>
    <xf numFmtId="49" fontId="8" fillId="13" borderId="6" xfId="0" applyNumberFormat="1" applyFont="1" applyFill="1" applyBorder="1" applyAlignment="1" applyProtection="1">
      <alignment horizontal="center" vertical="center" wrapText="1"/>
    </xf>
    <xf numFmtId="0" fontId="5" fillId="0" borderId="6" xfId="0" applyFont="1" applyBorder="1" applyAlignment="1" applyProtection="1">
      <alignment horizontal="center" vertical="center" wrapText="1"/>
    </xf>
    <xf numFmtId="0" fontId="1" fillId="0" borderId="0" xfId="0" applyFont="1" applyAlignment="1">
      <alignment vertical="top"/>
    </xf>
    <xf numFmtId="0" fontId="0" fillId="0" borderId="6" xfId="0" applyBorder="1" applyAlignment="1">
      <alignment vertical="top" wrapText="1"/>
    </xf>
    <xf numFmtId="0" fontId="0" fillId="0" borderId="0" xfId="0" applyAlignment="1">
      <alignment wrapText="1"/>
    </xf>
    <xf numFmtId="0" fontId="0" fillId="0" borderId="0" xfId="0" applyAlignment="1">
      <alignment horizontal="left" vertical="center" wrapText="1"/>
    </xf>
    <xf numFmtId="0" fontId="18" fillId="0" borderId="0" xfId="0" applyFont="1"/>
    <xf numFmtId="49" fontId="8" fillId="7" borderId="6" xfId="0" applyNumberFormat="1" applyFont="1" applyFill="1" applyBorder="1" applyAlignment="1" applyProtection="1">
      <alignment horizontal="center" vertical="center" wrapText="1"/>
    </xf>
    <xf numFmtId="0" fontId="5" fillId="0" borderId="6" xfId="0" applyFont="1" applyBorder="1" applyAlignment="1">
      <alignment horizontal="left" vertical="center" wrapText="1"/>
    </xf>
    <xf numFmtId="49" fontId="8" fillId="8" borderId="6" xfId="0" applyNumberFormat="1" applyFont="1" applyFill="1" applyBorder="1" applyAlignment="1" applyProtection="1">
      <alignment horizontal="center" vertical="center" wrapText="1"/>
    </xf>
    <xf numFmtId="0" fontId="5" fillId="0" borderId="6" xfId="0" applyFont="1" applyBorder="1" applyAlignment="1">
      <alignment vertical="center" wrapText="1"/>
    </xf>
    <xf numFmtId="49" fontId="8" fillId="9" borderId="6" xfId="0" applyNumberFormat="1" applyFont="1" applyFill="1" applyBorder="1" applyAlignment="1" applyProtection="1">
      <alignment horizontal="center" vertical="center" wrapText="1"/>
    </xf>
    <xf numFmtId="49" fontId="8" fillId="10" borderId="6" xfId="0" applyNumberFormat="1" applyFont="1" applyFill="1" applyBorder="1" applyAlignment="1" applyProtection="1">
      <alignment horizontal="center" vertical="center" wrapText="1"/>
    </xf>
    <xf numFmtId="49" fontId="8" fillId="14" borderId="6" xfId="0" applyNumberFormat="1" applyFont="1" applyFill="1" applyBorder="1" applyAlignment="1" applyProtection="1">
      <alignment horizontal="center" vertical="center" wrapText="1"/>
    </xf>
    <xf numFmtId="49" fontId="8" fillId="11" borderId="6" xfId="0" applyNumberFormat="1" applyFont="1" applyFill="1" applyBorder="1" applyAlignment="1" applyProtection="1">
      <alignment horizontal="center" vertical="center" wrapText="1"/>
    </xf>
    <xf numFmtId="0" fontId="14" fillId="0" borderId="6" xfId="0" applyFont="1" applyBorder="1" applyAlignment="1">
      <alignment vertical="center" wrapText="1"/>
    </xf>
    <xf numFmtId="49" fontId="8" fillId="12" borderId="6" xfId="0" applyNumberFormat="1" applyFont="1" applyFill="1" applyBorder="1" applyAlignment="1" applyProtection="1">
      <alignment horizontal="center" vertical="center" wrapText="1"/>
    </xf>
    <xf numFmtId="0" fontId="8" fillId="3" borderId="6" xfId="0" applyFont="1" applyFill="1" applyBorder="1" applyAlignment="1">
      <alignment horizontal="center" vertical="center"/>
    </xf>
    <xf numFmtId="0" fontId="1" fillId="0" borderId="6" xfId="0" applyFont="1" applyFill="1" applyBorder="1" applyAlignment="1" applyProtection="1">
      <alignment horizontal="left" vertical="center" wrapText="1" shrinkToFit="1"/>
    </xf>
    <xf numFmtId="0" fontId="2" fillId="4" borderId="6" xfId="0" applyFont="1" applyFill="1" applyBorder="1" applyAlignment="1" applyProtection="1">
      <alignment horizontal="center" vertical="center" wrapText="1" shrinkToFit="1"/>
    </xf>
    <xf numFmtId="0" fontId="0" fillId="0" borderId="6" xfId="0" applyBorder="1" applyAlignment="1">
      <alignment wrapText="1"/>
    </xf>
    <xf numFmtId="0" fontId="2" fillId="0" borderId="6" xfId="0" applyFont="1" applyBorder="1" applyAlignment="1"/>
    <xf numFmtId="0" fontId="1" fillId="0" borderId="6" xfId="0" applyFont="1" applyBorder="1" applyAlignment="1">
      <alignment wrapText="1"/>
    </xf>
    <xf numFmtId="0" fontId="0" fillId="0" borderId="6" xfId="0" applyFont="1" applyBorder="1" applyAlignment="1">
      <alignment wrapText="1"/>
    </xf>
    <xf numFmtId="0" fontId="21" fillId="0" borderId="6" xfId="0" applyFont="1" applyBorder="1" applyAlignment="1">
      <alignment vertical="top" wrapText="1"/>
    </xf>
    <xf numFmtId="0" fontId="0" fillId="0" borderId="6" xfId="0" applyFont="1" applyBorder="1" applyAlignment="1">
      <alignment vertical="top" wrapText="1"/>
    </xf>
    <xf numFmtId="0" fontId="21" fillId="0" borderId="6" xfId="0" applyFont="1" applyBorder="1" applyAlignment="1">
      <alignment vertical="center" wrapText="1"/>
    </xf>
    <xf numFmtId="0" fontId="1" fillId="0" borderId="6" xfId="0" applyFont="1" applyBorder="1" applyProtection="1">
      <protection locked="0"/>
    </xf>
    <xf numFmtId="0" fontId="1" fillId="0" borderId="6" xfId="0" applyFont="1" applyBorder="1" applyAlignment="1" applyProtection="1">
      <alignment horizontal="center" vertical="center"/>
      <protection locked="0"/>
    </xf>
    <xf numFmtId="0" fontId="1" fillId="0" borderId="0" xfId="0" applyFont="1" applyAlignment="1"/>
    <xf numFmtId="0" fontId="1" fillId="0" borderId="0" xfId="0" applyFont="1" applyProtection="1">
      <protection locked="0"/>
    </xf>
    <xf numFmtId="0" fontId="2" fillId="0" borderId="7" xfId="0" applyFont="1" applyFill="1" applyBorder="1" applyAlignment="1" applyProtection="1">
      <alignment horizontal="center" vertical="center" wrapText="1" shrinkToFit="1"/>
    </xf>
    <xf numFmtId="0" fontId="1" fillId="0" borderId="6" xfId="0" applyFont="1" applyFill="1" applyBorder="1" applyAlignment="1" applyProtection="1">
      <alignment horizontal="center" vertical="center" wrapText="1" shrinkToFit="1"/>
    </xf>
    <xf numFmtId="49" fontId="8" fillId="10" borderId="6" xfId="0" applyNumberFormat="1" applyFont="1" applyFill="1" applyBorder="1" applyAlignment="1" applyProtection="1">
      <alignment horizontal="center" vertical="center" wrapText="1"/>
    </xf>
    <xf numFmtId="0" fontId="5" fillId="0" borderId="6" xfId="0" applyFont="1" applyBorder="1" applyAlignment="1">
      <alignment vertical="center" wrapText="1"/>
    </xf>
    <xf numFmtId="0" fontId="2" fillId="0" borderId="6" xfId="0" applyFont="1" applyBorder="1" applyAlignment="1" applyProtection="1">
      <alignment horizontal="left" vertical="top"/>
      <protection locked="0"/>
    </xf>
    <xf numFmtId="0" fontId="1" fillId="0" borderId="0" xfId="0" applyFont="1" applyBorder="1" applyProtection="1">
      <protection locked="0"/>
    </xf>
    <xf numFmtId="0" fontId="1" fillId="0" borderId="0" xfId="0" applyFont="1" applyBorder="1" applyAlignment="1" applyProtection="1">
      <alignment horizontal="center" vertical="center"/>
      <protection locked="0"/>
    </xf>
    <xf numFmtId="164" fontId="1" fillId="0" borderId="0" xfId="0" applyNumberFormat="1" applyFont="1" applyBorder="1" applyProtection="1">
      <protection locked="0"/>
    </xf>
    <xf numFmtId="164" fontId="1" fillId="0" borderId="0" xfId="0" applyNumberFormat="1" applyFont="1" applyBorder="1" applyAlignment="1" applyProtection="1">
      <alignment horizontal="center" vertical="center"/>
      <protection locked="0"/>
    </xf>
    <xf numFmtId="164" fontId="2" fillId="0" borderId="0" xfId="0" applyNumberFormat="1" applyFont="1" applyBorder="1" applyAlignment="1" applyProtection="1">
      <alignment horizontal="center" vertical="center"/>
      <protection locked="0"/>
    </xf>
    <xf numFmtId="0" fontId="1" fillId="17" borderId="0" xfId="0" applyFont="1" applyFill="1" applyBorder="1" applyProtection="1">
      <protection locked="0"/>
    </xf>
    <xf numFmtId="0" fontId="1" fillId="17" borderId="0" xfId="0" applyFont="1" applyFill="1" applyBorder="1" applyAlignment="1" applyProtection="1">
      <alignment horizontal="center" vertical="center"/>
      <protection locked="0"/>
    </xf>
    <xf numFmtId="0" fontId="1" fillId="17" borderId="0" xfId="0" applyFont="1" applyFill="1" applyProtection="1">
      <protection locked="0"/>
    </xf>
    <xf numFmtId="0" fontId="1" fillId="18" borderId="0" xfId="0" applyFont="1" applyFill="1" applyBorder="1" applyProtection="1">
      <protection locked="0"/>
    </xf>
    <xf numFmtId="0" fontId="1" fillId="18" borderId="0" xfId="0" applyFont="1" applyFill="1" applyBorder="1" applyAlignment="1" applyProtection="1">
      <alignment horizontal="center" vertical="center"/>
      <protection locked="0"/>
    </xf>
    <xf numFmtId="0" fontId="1" fillId="18" borderId="0" xfId="0" applyFont="1" applyFill="1" applyProtection="1">
      <protection locked="0"/>
    </xf>
    <xf numFmtId="0" fontId="2" fillId="0" borderId="6" xfId="0" applyFont="1" applyBorder="1" applyAlignment="1" applyProtection="1">
      <alignment horizontal="left" vertical="top" wrapText="1"/>
      <protection locked="0"/>
    </xf>
    <xf numFmtId="0" fontId="8" fillId="0" borderId="6" xfId="0" applyFont="1" applyFill="1" applyBorder="1" applyAlignment="1" applyProtection="1">
      <alignment horizontal="center" vertical="center"/>
    </xf>
    <xf numFmtId="0" fontId="8" fillId="7" borderId="6" xfId="0" applyFont="1" applyFill="1" applyBorder="1" applyAlignment="1" applyProtection="1">
      <alignment horizontal="center" vertical="center"/>
    </xf>
    <xf numFmtId="0" fontId="8" fillId="6" borderId="6" xfId="0" applyFont="1" applyFill="1" applyBorder="1" applyAlignment="1" applyProtection="1">
      <alignment horizontal="center" vertical="center"/>
    </xf>
    <xf numFmtId="0" fontId="8" fillId="8" borderId="6" xfId="0" applyFont="1" applyFill="1" applyBorder="1" applyAlignment="1" applyProtection="1">
      <alignment horizontal="center" vertical="center"/>
    </xf>
    <xf numFmtId="0" fontId="20" fillId="0" borderId="6" xfId="0" applyFont="1" applyFill="1" applyBorder="1" applyAlignment="1" applyProtection="1">
      <alignment vertical="center" wrapText="1" shrinkToFit="1"/>
    </xf>
    <xf numFmtId="0" fontId="2" fillId="2" borderId="7"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xf>
    <xf numFmtId="0" fontId="1" fillId="0" borderId="2" xfId="0" applyFont="1" applyBorder="1" applyAlignment="1" applyProtection="1">
      <alignment horizontal="center" vertical="center" wrapText="1"/>
    </xf>
    <xf numFmtId="0" fontId="20" fillId="0" borderId="6" xfId="0" applyFont="1" applyFill="1" applyBorder="1" applyAlignment="1" applyProtection="1">
      <alignment vertical="center" wrapText="1" shrinkToFit="1"/>
      <protection locked="0"/>
    </xf>
    <xf numFmtId="49" fontId="8" fillId="20" borderId="6" xfId="0" applyNumberFormat="1" applyFont="1" applyFill="1" applyBorder="1" applyAlignment="1" applyProtection="1">
      <alignment horizontal="center" vertical="center" wrapText="1"/>
    </xf>
    <xf numFmtId="0" fontId="20" fillId="0" borderId="5" xfId="0" applyFont="1" applyFill="1" applyBorder="1" applyAlignment="1" applyProtection="1">
      <alignment vertical="center" wrapText="1" shrinkToFit="1"/>
      <protection locked="0"/>
    </xf>
    <xf numFmtId="49" fontId="8" fillId="20" borderId="7" xfId="0" applyNumberFormat="1" applyFont="1" applyFill="1" applyBorder="1" applyAlignment="1" applyProtection="1">
      <alignment horizontal="center" vertical="center" wrapText="1"/>
    </xf>
    <xf numFmtId="49" fontId="8" fillId="20" borderId="8" xfId="0" applyNumberFormat="1" applyFont="1" applyFill="1" applyBorder="1" applyAlignment="1" applyProtection="1">
      <alignment horizontal="center" vertical="center" wrapText="1"/>
    </xf>
    <xf numFmtId="49" fontId="8" fillId="17" borderId="6" xfId="0" applyNumberFormat="1" applyFont="1" applyFill="1" applyBorder="1" applyAlignment="1" applyProtection="1">
      <alignment horizontal="center" vertical="center" wrapText="1"/>
    </xf>
    <xf numFmtId="49" fontId="5" fillId="0" borderId="6" xfId="0" applyNumberFormat="1" applyFont="1" applyFill="1" applyBorder="1" applyAlignment="1" applyProtection="1">
      <alignment horizontal="center" vertical="center" wrapText="1"/>
    </xf>
    <xf numFmtId="49" fontId="8" fillId="17" borderId="6" xfId="0" applyNumberFormat="1" applyFont="1" applyFill="1" applyBorder="1" applyAlignment="1" applyProtection="1">
      <alignment horizontal="center" vertical="center" wrapText="1"/>
      <protection locked="0"/>
    </xf>
    <xf numFmtId="49" fontId="8" fillId="20" borderId="5" xfId="0" applyNumberFormat="1" applyFont="1" applyFill="1" applyBorder="1" applyAlignment="1" applyProtection="1">
      <alignment horizontal="center" vertical="center" wrapText="1"/>
      <protection locked="0"/>
    </xf>
    <xf numFmtId="49" fontId="5" fillId="5" borderId="6" xfId="0" applyNumberFormat="1" applyFont="1" applyFill="1" applyBorder="1" applyAlignment="1" applyProtection="1">
      <alignment horizontal="center" vertical="center" wrapText="1"/>
    </xf>
    <xf numFmtId="0" fontId="5" fillId="6" borderId="6"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49" fontId="5" fillId="6" borderId="6" xfId="0" applyNumberFormat="1" applyFont="1" applyFill="1" applyBorder="1" applyAlignment="1" applyProtection="1">
      <alignment horizontal="center" vertical="center" wrapText="1"/>
    </xf>
    <xf numFmtId="0" fontId="1" fillId="2" borderId="8" xfId="0" applyFont="1" applyFill="1" applyBorder="1" applyAlignment="1" applyProtection="1">
      <alignment horizontal="center" vertical="center"/>
    </xf>
    <xf numFmtId="0" fontId="1" fillId="17" borderId="5" xfId="0" applyFont="1" applyFill="1" applyBorder="1" applyAlignment="1" applyProtection="1">
      <alignment horizontal="center" vertical="center"/>
    </xf>
    <xf numFmtId="0" fontId="2" fillId="3" borderId="6" xfId="0" applyFont="1" applyFill="1" applyBorder="1" applyAlignment="1" applyProtection="1">
      <alignment horizontal="center" vertical="center" wrapText="1" shrinkToFit="1"/>
    </xf>
    <xf numFmtId="0" fontId="5" fillId="0" borderId="6" xfId="0" applyFont="1" applyFill="1" applyBorder="1" applyAlignment="1" applyProtection="1">
      <alignment horizontal="center" vertical="center" wrapText="1" shrinkToFit="1"/>
    </xf>
    <xf numFmtId="0" fontId="1" fillId="0" borderId="6" xfId="0" applyFont="1" applyFill="1" applyBorder="1" applyAlignment="1" applyProtection="1">
      <alignment horizontal="center" vertical="top" wrapText="1" shrinkToFit="1"/>
    </xf>
    <xf numFmtId="0" fontId="5" fillId="0" borderId="6" xfId="0" applyFont="1" applyFill="1" applyBorder="1" applyAlignment="1" applyProtection="1">
      <alignment horizontal="center" vertical="top" wrapText="1" shrinkToFit="1"/>
    </xf>
    <xf numFmtId="0" fontId="8" fillId="3" borderId="7" xfId="0" applyFont="1" applyFill="1" applyBorder="1" applyAlignment="1" applyProtection="1">
      <alignment horizontal="center" vertical="center"/>
    </xf>
    <xf numFmtId="0" fontId="5" fillId="0" borderId="7" xfId="0" applyFont="1" applyBorder="1" applyAlignment="1" applyProtection="1">
      <alignment horizontal="center" vertical="center" wrapText="1"/>
    </xf>
    <xf numFmtId="49" fontId="8" fillId="13" borderId="2" xfId="0" applyNumberFormat="1" applyFont="1" applyFill="1" applyBorder="1" applyAlignment="1" applyProtection="1">
      <alignment horizontal="center" vertical="center" wrapText="1"/>
    </xf>
    <xf numFmtId="0" fontId="1" fillId="0" borderId="4" xfId="0" applyFont="1" applyBorder="1" applyProtection="1">
      <protection locked="0"/>
    </xf>
    <xf numFmtId="0" fontId="1" fillId="0" borderId="6" xfId="0" applyFont="1" applyFill="1" applyBorder="1" applyAlignment="1" applyProtection="1">
      <alignment horizontal="center" vertical="center" wrapText="1" shrinkToFit="1"/>
      <protection locked="0"/>
    </xf>
    <xf numFmtId="0" fontId="1" fillId="0" borderId="9" xfId="0" applyFont="1" applyBorder="1" applyAlignment="1">
      <alignment horizontal="center" vertical="center" wrapText="1"/>
    </xf>
    <xf numFmtId="0" fontId="1" fillId="0" borderId="9" xfId="0" applyFont="1" applyBorder="1" applyProtection="1">
      <protection locked="0"/>
    </xf>
    <xf numFmtId="0" fontId="1" fillId="0" borderId="9"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0" fillId="0" borderId="6" xfId="0" applyFont="1" applyBorder="1" applyAlignment="1">
      <alignment vertical="center" wrapText="1"/>
    </xf>
    <xf numFmtId="0" fontId="1" fillId="0" borderId="0" xfId="0" applyFont="1" applyAlignment="1">
      <alignment vertical="center"/>
    </xf>
    <xf numFmtId="0" fontId="1" fillId="0" borderId="6" xfId="0" applyFont="1" applyFill="1" applyBorder="1" applyAlignment="1" applyProtection="1">
      <alignment vertical="center" wrapText="1" shrinkToFit="1"/>
      <protection locked="0"/>
    </xf>
    <xf numFmtId="0" fontId="5" fillId="0" borderId="5" xfId="0" applyFont="1" applyFill="1" applyBorder="1" applyAlignment="1" applyProtection="1">
      <alignment horizontal="center" vertical="center" wrapText="1" shrinkToFit="1"/>
      <protection locked="0"/>
    </xf>
    <xf numFmtId="0" fontId="22" fillId="0" borderId="6" xfId="0" applyFont="1" applyFill="1" applyBorder="1" applyAlignment="1" applyProtection="1">
      <alignment horizontal="left" vertical="center" wrapText="1" shrinkToFit="1"/>
    </xf>
    <xf numFmtId="0" fontId="0" fillId="0" borderId="6" xfId="0" applyBorder="1" applyAlignment="1">
      <alignment vertical="center" wrapText="1"/>
    </xf>
    <xf numFmtId="0" fontId="1" fillId="0" borderId="0" xfId="0" applyFont="1" applyAlignment="1">
      <alignment horizontal="left" vertical="center"/>
    </xf>
    <xf numFmtId="0" fontId="1" fillId="4" borderId="0" xfId="0" applyFont="1" applyFill="1" applyAlignment="1"/>
    <xf numFmtId="0" fontId="0" fillId="5" borderId="6" xfId="0" applyFill="1" applyBorder="1" applyAlignment="1">
      <alignment horizontal="left" vertical="center" wrapText="1"/>
    </xf>
    <xf numFmtId="0" fontId="5" fillId="5" borderId="6" xfId="0" applyFont="1" applyFill="1" applyBorder="1" applyAlignment="1">
      <alignment vertical="center" wrapText="1"/>
    </xf>
    <xf numFmtId="0" fontId="1" fillId="5" borderId="0" xfId="0" applyFont="1" applyFill="1" applyAlignment="1"/>
    <xf numFmtId="0" fontId="0" fillId="5" borderId="6" xfId="0" applyFill="1" applyBorder="1" applyAlignment="1">
      <alignment vertical="top" wrapText="1"/>
    </xf>
    <xf numFmtId="0" fontId="1" fillId="5" borderId="6" xfId="0" applyFont="1" applyFill="1" applyBorder="1" applyAlignment="1" applyProtection="1">
      <alignment horizontal="center" vertical="center" wrapText="1" shrinkToFit="1"/>
    </xf>
    <xf numFmtId="0" fontId="1" fillId="5" borderId="2" xfId="0" applyFont="1" applyFill="1" applyBorder="1" applyAlignment="1" applyProtection="1">
      <alignment horizontal="center" vertical="center" wrapText="1" shrinkToFit="1"/>
    </xf>
    <xf numFmtId="0" fontId="1" fillId="0" borderId="3" xfId="0" applyFont="1" applyFill="1" applyBorder="1" applyAlignment="1" applyProtection="1">
      <alignment horizontal="center" vertical="center" wrapText="1" shrinkToFit="1"/>
      <protection locked="0"/>
    </xf>
    <xf numFmtId="49" fontId="8" fillId="20" borderId="5" xfId="0" applyNumberFormat="1"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shrinkToFit="1"/>
      <protection locked="0"/>
    </xf>
    <xf numFmtId="0" fontId="2" fillId="0" borderId="11" xfId="0" applyFont="1" applyFill="1" applyBorder="1" applyAlignment="1" applyProtection="1">
      <alignment vertical="top" wrapText="1"/>
      <protection locked="0"/>
    </xf>
    <xf numFmtId="0" fontId="2" fillId="0" borderId="6" xfId="0" applyFont="1" applyFill="1" applyBorder="1" applyAlignment="1" applyProtection="1">
      <alignment vertical="top" wrapText="1"/>
      <protection locked="0"/>
    </xf>
    <xf numFmtId="49" fontId="2" fillId="0" borderId="6" xfId="0" applyNumberFormat="1" applyFont="1" applyBorder="1" applyAlignment="1" applyProtection="1">
      <alignment horizontal="center" vertical="center" wrapText="1"/>
    </xf>
    <xf numFmtId="0" fontId="2" fillId="0" borderId="6" xfId="0" applyFont="1" applyBorder="1" applyAlignment="1" applyProtection="1">
      <alignment horizontal="left" vertical="top" shrinkToFit="1"/>
      <protection locked="0"/>
    </xf>
    <xf numFmtId="0" fontId="8" fillId="2" borderId="7" xfId="0" applyFont="1" applyFill="1" applyBorder="1" applyAlignment="1" applyProtection="1">
      <alignment horizontal="center" vertical="center" shrinkToFit="1"/>
    </xf>
    <xf numFmtId="0" fontId="1" fillId="0" borderId="7" xfId="0" applyFont="1" applyBorder="1" applyAlignment="1" applyProtection="1">
      <alignment horizontal="center" vertical="center"/>
      <protection locked="0"/>
    </xf>
    <xf numFmtId="49" fontId="8" fillId="15" borderId="3" xfId="0" applyNumberFormat="1" applyFont="1" applyFill="1" applyBorder="1" applyAlignment="1" applyProtection="1">
      <alignment horizontal="center" vertical="center" wrapText="1"/>
    </xf>
    <xf numFmtId="49" fontId="8" fillId="15" borderId="4" xfId="0" applyNumberFormat="1" applyFont="1" applyFill="1" applyBorder="1" applyAlignment="1" applyProtection="1">
      <alignment horizontal="center" vertical="center" wrapText="1"/>
    </xf>
    <xf numFmtId="49" fontId="8" fillId="20" borderId="3" xfId="0" applyNumberFormat="1" applyFont="1" applyFill="1" applyBorder="1" applyAlignment="1" applyProtection="1">
      <alignment horizontal="center" vertical="center" wrapText="1"/>
    </xf>
    <xf numFmtId="49" fontId="8" fillId="20" borderId="4" xfId="0" applyNumberFormat="1"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shrinkToFit="1"/>
      <protection locked="0"/>
    </xf>
    <xf numFmtId="0" fontId="1" fillId="0" borderId="4" xfId="0" applyFont="1" applyFill="1" applyBorder="1" applyAlignment="1" applyProtection="1">
      <alignment horizontal="center" vertical="center" wrapText="1" shrinkToFit="1"/>
      <protection locked="0"/>
    </xf>
    <xf numFmtId="0" fontId="2" fillId="0" borderId="3" xfId="0" applyFont="1" applyFill="1" applyBorder="1" applyAlignment="1" applyProtection="1">
      <alignment vertical="top" wrapText="1"/>
      <protection locked="0"/>
    </xf>
    <xf numFmtId="0" fontId="2" fillId="0" borderId="5" xfId="0" applyFont="1" applyFill="1" applyBorder="1" applyAlignment="1" applyProtection="1">
      <alignment vertical="top" wrapText="1"/>
      <protection locked="0"/>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13" fillId="16" borderId="0" xfId="0" applyFont="1" applyFill="1" applyBorder="1" applyAlignment="1" applyProtection="1">
      <alignment horizontal="center" vertical="center" wrapText="1"/>
      <protection locked="0"/>
    </xf>
    <xf numFmtId="0" fontId="2" fillId="0" borderId="3"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8" fillId="0" borderId="7"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9" fontId="12" fillId="0" borderId="7" xfId="1" applyFont="1" applyBorder="1" applyAlignment="1" applyProtection="1">
      <alignment horizontal="center" vertical="center"/>
    </xf>
    <xf numFmtId="9" fontId="12" fillId="0" borderId="10" xfId="1" applyFont="1" applyBorder="1" applyAlignment="1" applyProtection="1">
      <alignment horizontal="center" vertical="center"/>
    </xf>
    <xf numFmtId="9" fontId="12" fillId="0" borderId="2" xfId="1" applyFont="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16" fillId="0" borderId="3" xfId="0" applyFont="1" applyBorder="1" applyAlignment="1" applyProtection="1">
      <alignment horizontal="center" vertical="center" wrapText="1"/>
    </xf>
    <xf numFmtId="0" fontId="16" fillId="0" borderId="5" xfId="0" applyFont="1" applyBorder="1" applyAlignment="1" applyProtection="1">
      <alignment horizontal="center" vertical="center" wrapText="1"/>
    </xf>
    <xf numFmtId="0" fontId="13" fillId="14" borderId="3" xfId="0" applyFont="1" applyFill="1" applyBorder="1" applyAlignment="1" applyProtection="1">
      <alignment horizontal="center" vertical="center" wrapText="1"/>
    </xf>
    <xf numFmtId="0" fontId="13" fillId="14" borderId="5" xfId="0" applyFont="1" applyFill="1" applyBorder="1" applyAlignment="1" applyProtection="1">
      <alignment horizontal="center" vertical="center" wrapText="1"/>
    </xf>
    <xf numFmtId="0" fontId="1" fillId="0" borderId="3" xfId="0" applyNumberFormat="1" applyFont="1" applyBorder="1" applyAlignment="1" applyProtection="1">
      <alignment vertical="top" wrapText="1"/>
      <protection locked="0"/>
    </xf>
    <xf numFmtId="0" fontId="1" fillId="0" borderId="4" xfId="0" applyNumberFormat="1" applyFont="1" applyBorder="1" applyAlignment="1" applyProtection="1">
      <alignment vertical="top" wrapText="1"/>
      <protection locked="0"/>
    </xf>
    <xf numFmtId="0" fontId="1" fillId="0" borderId="5" xfId="0" applyNumberFormat="1" applyFont="1" applyBorder="1" applyAlignment="1" applyProtection="1">
      <alignment vertical="top" wrapText="1"/>
      <protection locked="0"/>
    </xf>
    <xf numFmtId="0" fontId="1" fillId="19" borderId="3" xfId="0" applyNumberFormat="1" applyFont="1" applyFill="1" applyBorder="1" applyAlignment="1" applyProtection="1">
      <alignment horizontal="justify" vertical="center" wrapText="1"/>
      <protection locked="0"/>
    </xf>
    <xf numFmtId="0" fontId="1" fillId="19" borderId="4" xfId="0" applyNumberFormat="1" applyFont="1" applyFill="1" applyBorder="1" applyAlignment="1" applyProtection="1">
      <alignment horizontal="justify" vertical="center" wrapText="1"/>
      <protection locked="0"/>
    </xf>
    <xf numFmtId="0" fontId="1" fillId="19" borderId="5" xfId="0" applyNumberFormat="1" applyFont="1" applyFill="1" applyBorder="1" applyAlignment="1" applyProtection="1">
      <alignment horizontal="justify" vertical="center" wrapText="1"/>
      <protection locked="0"/>
    </xf>
    <xf numFmtId="0" fontId="2" fillId="18" borderId="3" xfId="0" applyFont="1" applyFill="1" applyBorder="1" applyAlignment="1" applyProtection="1">
      <alignment horizontal="center" vertical="center" wrapText="1"/>
    </xf>
    <xf numFmtId="0" fontId="2" fillId="18" borderId="4" xfId="0" applyFont="1" applyFill="1" applyBorder="1" applyAlignment="1" applyProtection="1">
      <alignment horizontal="center" vertical="center" wrapText="1"/>
    </xf>
    <xf numFmtId="0" fontId="2" fillId="18" borderId="5" xfId="0" applyFont="1" applyFill="1" applyBorder="1" applyAlignment="1" applyProtection="1">
      <alignment horizontal="center" vertical="center" wrapText="1"/>
    </xf>
    <xf numFmtId="49" fontId="8" fillId="20" borderId="5" xfId="0" applyNumberFormat="1"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shrinkToFit="1"/>
      <protection locked="0"/>
    </xf>
    <xf numFmtId="0" fontId="2" fillId="17" borderId="3" xfId="0" applyFont="1" applyFill="1" applyBorder="1" applyAlignment="1" applyProtection="1">
      <alignment horizontal="center" vertical="center" wrapText="1"/>
    </xf>
    <xf numFmtId="0" fontId="2" fillId="17" borderId="5" xfId="0" applyFont="1" applyFill="1" applyBorder="1" applyAlignment="1" applyProtection="1">
      <alignment horizontal="center" vertical="center" wrapText="1"/>
    </xf>
    <xf numFmtId="49" fontId="8" fillId="20" borderId="3" xfId="0" applyNumberFormat="1" applyFont="1" applyFill="1" applyBorder="1" applyAlignment="1" applyProtection="1">
      <alignment horizontal="center" vertical="center" wrapText="1"/>
      <protection locked="0"/>
    </xf>
    <xf numFmtId="49" fontId="8" fillId="20" borderId="4" xfId="0" applyNumberFormat="1"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xf>
    <xf numFmtId="0" fontId="11" fillId="5" borderId="4" xfId="0" applyFont="1" applyFill="1" applyBorder="1" applyAlignment="1" applyProtection="1">
      <alignment horizontal="center"/>
    </xf>
    <xf numFmtId="0" fontId="2" fillId="2" borderId="3" xfId="0" applyFont="1" applyFill="1" applyBorder="1" applyAlignment="1" applyProtection="1">
      <alignment horizontal="center" vertical="center" wrapText="1" shrinkToFit="1"/>
    </xf>
    <xf numFmtId="0" fontId="2" fillId="2" borderId="4" xfId="0" applyFont="1" applyFill="1" applyBorder="1" applyAlignment="1" applyProtection="1">
      <alignment horizontal="center" vertical="center" wrapText="1" shrinkToFit="1"/>
    </xf>
    <xf numFmtId="0" fontId="2" fillId="2" borderId="5" xfId="0" applyFont="1" applyFill="1" applyBorder="1" applyAlignment="1" applyProtection="1">
      <alignment horizontal="center" vertical="center" wrapText="1" shrinkToFit="1"/>
    </xf>
    <xf numFmtId="0" fontId="2" fillId="0" borderId="3" xfId="0" applyFont="1" applyFill="1" applyBorder="1" applyAlignment="1" applyProtection="1">
      <alignment horizontal="left" vertical="center" wrapText="1" shrinkToFit="1"/>
      <protection locked="0"/>
    </xf>
    <xf numFmtId="0" fontId="2" fillId="0" borderId="4" xfId="0" applyFont="1" applyFill="1" applyBorder="1" applyAlignment="1" applyProtection="1">
      <alignment horizontal="left" vertical="center" wrapText="1" shrinkToFit="1"/>
      <protection locked="0"/>
    </xf>
    <xf numFmtId="0" fontId="2" fillId="0" borderId="5" xfId="0" applyFont="1" applyFill="1" applyBorder="1" applyAlignment="1" applyProtection="1">
      <alignment horizontal="left" vertical="center" wrapText="1" shrinkToFit="1"/>
      <protection locked="0"/>
    </xf>
    <xf numFmtId="0" fontId="1" fillId="0" borderId="3" xfId="0" applyFont="1" applyFill="1" applyBorder="1" applyAlignment="1" applyProtection="1">
      <alignment horizontal="left" vertical="center" wrapText="1" indent="1" shrinkToFit="1"/>
      <protection locked="0"/>
    </xf>
    <xf numFmtId="0" fontId="1" fillId="0" borderId="4" xfId="0" applyFont="1" applyFill="1" applyBorder="1" applyAlignment="1" applyProtection="1">
      <alignment horizontal="left" vertical="center" wrapText="1" indent="1" shrinkToFit="1"/>
      <protection locked="0"/>
    </xf>
    <xf numFmtId="0" fontId="1" fillId="0" borderId="5" xfId="0" applyFont="1" applyFill="1" applyBorder="1" applyAlignment="1" applyProtection="1">
      <alignment horizontal="left" vertical="center" wrapText="1" indent="1" shrinkToFit="1"/>
      <protection locked="0"/>
    </xf>
    <xf numFmtId="0" fontId="2" fillId="0" borderId="3" xfId="0" applyFont="1" applyFill="1" applyBorder="1" applyAlignment="1" applyProtection="1">
      <alignment horizontal="center" vertical="center" wrapText="1" shrinkToFit="1"/>
      <protection locked="0"/>
    </xf>
    <xf numFmtId="0" fontId="2" fillId="0" borderId="4" xfId="0" applyFont="1" applyFill="1" applyBorder="1" applyAlignment="1" applyProtection="1">
      <alignment horizontal="center" vertical="center" wrapText="1" shrinkToFit="1"/>
      <protection locked="0"/>
    </xf>
    <xf numFmtId="0" fontId="2" fillId="0" borderId="5" xfId="0" applyFont="1" applyFill="1" applyBorder="1" applyAlignment="1" applyProtection="1">
      <alignment horizontal="center" vertical="center" wrapText="1" shrinkToFit="1"/>
      <protection locked="0"/>
    </xf>
  </cellXfs>
  <cellStyles count="2">
    <cellStyle name="Normal" xfId="0" builtinId="0"/>
    <cellStyle name="Porcentagem" xfId="1" builtinId="5"/>
  </cellStyles>
  <dxfs count="3">
    <dxf>
      <font>
        <b val="0"/>
        <condense val="0"/>
        <extend val="0"/>
        <color indexed="20"/>
      </font>
      <fill>
        <patternFill patternType="solid">
          <fgColor indexed="29"/>
          <bgColor indexed="45"/>
        </patternFill>
      </fill>
    </dxf>
    <dxf>
      <font>
        <b val="0"/>
        <condense val="0"/>
        <extend val="0"/>
        <color indexed="20"/>
      </font>
      <fill>
        <patternFill patternType="solid">
          <fgColor indexed="29"/>
          <bgColor indexed="45"/>
        </patternFill>
      </fill>
    </dxf>
    <dxf>
      <font>
        <b val="0"/>
        <condense val="0"/>
        <extend val="0"/>
        <color indexed="0"/>
      </font>
      <fill>
        <patternFill patternType="solid">
          <fgColor indexed="60"/>
          <bgColor indexed="10"/>
        </patternFill>
      </fill>
    </dxf>
  </dxfs>
  <tableStyles count="0" defaultTableStyle="TableStyleMedium2" defaultPivotStyle="PivotStyleLight16"/>
  <colors>
    <mruColors>
      <color rgb="FFC0C0C0"/>
      <color rgb="FFB4B4B4"/>
      <color rgb="FFF0F0F0"/>
      <color rgb="FFC9C9C9"/>
      <color rgb="FFC2C2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1250156</xdr:colOff>
      <xdr:row>0</xdr:row>
      <xdr:rowOff>196510</xdr:rowOff>
    </xdr:from>
    <xdr:to>
      <xdr:col>3</xdr:col>
      <xdr:colOff>957659</xdr:colOff>
      <xdr:row>0</xdr:row>
      <xdr:rowOff>782874</xdr:rowOff>
    </xdr:to>
    <xdr:pic>
      <xdr:nvPicPr>
        <xdr:cNvPr id="3" name="Imagem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3140" y="196510"/>
          <a:ext cx="1487488" cy="586364"/>
        </a:xfrm>
        <a:prstGeom prst="rect">
          <a:avLst/>
        </a:prstGeom>
      </xdr:spPr>
    </xdr:pic>
    <xdr:clientData/>
  </xdr:twoCellAnchor>
  <xdr:twoCellAnchor editAs="oneCell">
    <xdr:from>
      <xdr:col>0</xdr:col>
      <xdr:colOff>146539</xdr:colOff>
      <xdr:row>0</xdr:row>
      <xdr:rowOff>161192</xdr:rowOff>
    </xdr:from>
    <xdr:to>
      <xdr:col>1</xdr:col>
      <xdr:colOff>945174</xdr:colOff>
      <xdr:row>0</xdr:row>
      <xdr:rowOff>827942</xdr:rowOff>
    </xdr:to>
    <xdr:pic>
      <xdr:nvPicPr>
        <xdr:cNvPr id="5" name="Imagem 4" descr="C:\Users\m11193596\AppData\Local\Microsoft\Windows\INetCache\Content.Outlook\W7C5RNTZ\IMA 4 (002).png">
          <a:extLst>
            <a:ext uri="{FF2B5EF4-FFF2-40B4-BE49-F238E27FC236}">
              <a16:creationId xmlns:a16="http://schemas.microsoft.com/office/drawing/2014/main" xmlns=""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539" y="161192"/>
          <a:ext cx="1370135" cy="666750"/>
        </a:xfrm>
        <a:prstGeom prst="rect">
          <a:avLst/>
        </a:prstGeom>
        <a:noFill/>
        <a:ln>
          <a:noFill/>
        </a:ln>
      </xdr:spPr>
    </xdr:pic>
    <xdr:clientData/>
  </xdr:twoCellAnchor>
  <xdr:twoCellAnchor editAs="oneCell">
    <xdr:from>
      <xdr:col>1</xdr:col>
      <xdr:colOff>1717221</xdr:colOff>
      <xdr:row>0</xdr:row>
      <xdr:rowOff>44903</xdr:rowOff>
    </xdr:from>
    <xdr:to>
      <xdr:col>2</xdr:col>
      <xdr:colOff>465363</xdr:colOff>
      <xdr:row>0</xdr:row>
      <xdr:rowOff>1135792</xdr:rowOff>
    </xdr:to>
    <xdr:pic>
      <xdr:nvPicPr>
        <xdr:cNvPr id="2" name="Imagem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88721" y="44903"/>
          <a:ext cx="1100817" cy="1090889"/>
        </a:xfrm>
        <a:prstGeom prst="rect">
          <a:avLst/>
        </a:prstGeom>
      </xdr:spPr>
    </xdr:pic>
    <xdr:clientData/>
  </xdr:twoCellAnchor>
  <xdr:oneCellAnchor>
    <xdr:from>
      <xdr:col>0</xdr:col>
      <xdr:colOff>19050</xdr:colOff>
      <xdr:row>1</xdr:row>
      <xdr:rowOff>152400</xdr:rowOff>
    </xdr:from>
    <xdr:ext cx="2901950" cy="425450"/>
    <xdr:sp macro="" textlink="">
      <xdr:nvSpPr>
        <xdr:cNvPr id="4" name="CaixaDeTexto 3">
          <a:extLst>
            <a:ext uri="{FF2B5EF4-FFF2-40B4-BE49-F238E27FC236}">
              <a16:creationId xmlns:a16="http://schemas.microsoft.com/office/drawing/2014/main" xmlns="" id="{00000000-0008-0000-0000-000004000000}"/>
            </a:ext>
          </a:extLst>
        </xdr:cNvPr>
        <xdr:cNvSpPr txBox="1"/>
      </xdr:nvSpPr>
      <xdr:spPr>
        <a:xfrm>
          <a:off x="19050" y="1365250"/>
          <a:ext cx="2901950" cy="425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pt-BR" sz="1000">
            <a:latin typeface="Calibri" panose="020F0502020204030204" pitchFamily="34" charset="0"/>
            <a:cs typeface="Calibri" panose="020F0502020204030204" pitchFamily="34" charset="0"/>
          </a:endParaRPr>
        </a:p>
      </xdr:txBody>
    </xdr:sp>
    <xdr:clientData/>
  </xdr:oneCellAnchor>
  <xdr:oneCellAnchor>
    <xdr:from>
      <xdr:col>2</xdr:col>
      <xdr:colOff>6804</xdr:colOff>
      <xdr:row>1</xdr:row>
      <xdr:rowOff>146050</xdr:rowOff>
    </xdr:from>
    <xdr:ext cx="1782536" cy="439057"/>
    <xdr:sp macro="" textlink="">
      <xdr:nvSpPr>
        <xdr:cNvPr id="6" name="CaixaDeTexto 5">
          <a:extLst>
            <a:ext uri="{FF2B5EF4-FFF2-40B4-BE49-F238E27FC236}">
              <a16:creationId xmlns:a16="http://schemas.microsoft.com/office/drawing/2014/main" xmlns="" id="{00000000-0008-0000-0000-000006000000}"/>
            </a:ext>
          </a:extLst>
        </xdr:cNvPr>
        <xdr:cNvSpPr txBox="1"/>
      </xdr:nvSpPr>
      <xdr:spPr>
        <a:xfrm>
          <a:off x="2932340" y="1357086"/>
          <a:ext cx="1782536" cy="4390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pt-BR" sz="1000">
            <a:latin typeface="Calibri" panose="020F0502020204030204" pitchFamily="34" charset="0"/>
            <a:cs typeface="Calibri" panose="020F0502020204030204" pitchFamily="34" charset="0"/>
          </a:endParaRPr>
        </a:p>
      </xdr:txBody>
    </xdr:sp>
    <xdr:clientData/>
  </xdr:oneCellAnchor>
  <xdr:oneCellAnchor>
    <xdr:from>
      <xdr:col>3</xdr:col>
      <xdr:colOff>6350</xdr:colOff>
      <xdr:row>1</xdr:row>
      <xdr:rowOff>292100</xdr:rowOff>
    </xdr:from>
    <xdr:ext cx="1054100" cy="285750"/>
    <xdr:sp macro="" textlink="">
      <xdr:nvSpPr>
        <xdr:cNvPr id="7" name="CaixaDeTexto 6">
          <a:extLst>
            <a:ext uri="{FF2B5EF4-FFF2-40B4-BE49-F238E27FC236}">
              <a16:creationId xmlns:a16="http://schemas.microsoft.com/office/drawing/2014/main" xmlns="" id="{00000000-0008-0000-0000-000007000000}"/>
            </a:ext>
          </a:extLst>
        </xdr:cNvPr>
        <xdr:cNvSpPr txBox="1"/>
      </xdr:nvSpPr>
      <xdr:spPr>
        <a:xfrm>
          <a:off x="4718050" y="1504950"/>
          <a:ext cx="1054100"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pt-BR" sz="1000">
            <a:latin typeface="Calibri" panose="020F0502020204030204" pitchFamily="34" charset="0"/>
            <a:cs typeface="Calibri" panose="020F0502020204030204" pitchFamily="34" charset="0"/>
          </a:endParaRPr>
        </a:p>
      </xdr:txBody>
    </xdr:sp>
    <xdr:clientData/>
  </xdr:oneCellAnchor>
  <xdr:oneCellAnchor>
    <xdr:from>
      <xdr:col>0</xdr:col>
      <xdr:colOff>6804</xdr:colOff>
      <xdr:row>3</xdr:row>
      <xdr:rowOff>139700</xdr:rowOff>
    </xdr:from>
    <xdr:ext cx="4704896" cy="279400"/>
    <xdr:sp macro="" textlink="">
      <xdr:nvSpPr>
        <xdr:cNvPr id="8" name="CaixaDeTexto 7">
          <a:extLst>
            <a:ext uri="{FF2B5EF4-FFF2-40B4-BE49-F238E27FC236}">
              <a16:creationId xmlns:a16="http://schemas.microsoft.com/office/drawing/2014/main" xmlns="" id="{00000000-0008-0000-0000-000008000000}"/>
            </a:ext>
          </a:extLst>
        </xdr:cNvPr>
        <xdr:cNvSpPr txBox="1"/>
      </xdr:nvSpPr>
      <xdr:spPr>
        <a:xfrm>
          <a:off x="6804" y="2310039"/>
          <a:ext cx="4704896" cy="279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endParaRPr lang="pt-BR" sz="1000">
            <a:latin typeface="Calibri" panose="020F0502020204030204" pitchFamily="34" charset="0"/>
            <a:cs typeface="Calibri" panose="020F0502020204030204" pitchFamily="34" charset="0"/>
          </a:endParaRPr>
        </a:p>
      </xdr:txBody>
    </xdr:sp>
    <xdr:clientData/>
  </xdr:oneCellAnchor>
  <xdr:oneCellAnchor>
    <xdr:from>
      <xdr:col>3</xdr:col>
      <xdr:colOff>6804</xdr:colOff>
      <xdr:row>3</xdr:row>
      <xdr:rowOff>146050</xdr:rowOff>
    </xdr:from>
    <xdr:ext cx="1053646" cy="279400"/>
    <xdr:sp macro="" textlink="">
      <xdr:nvSpPr>
        <xdr:cNvPr id="9" name="CaixaDeTexto 8">
          <a:extLst>
            <a:ext uri="{FF2B5EF4-FFF2-40B4-BE49-F238E27FC236}">
              <a16:creationId xmlns:a16="http://schemas.microsoft.com/office/drawing/2014/main" xmlns="" id="{00000000-0008-0000-0000-000009000000}"/>
            </a:ext>
          </a:extLst>
        </xdr:cNvPr>
        <xdr:cNvSpPr txBox="1"/>
      </xdr:nvSpPr>
      <xdr:spPr>
        <a:xfrm>
          <a:off x="4714875" y="2316389"/>
          <a:ext cx="1053646" cy="279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pt-BR" sz="1000">
            <a:latin typeface="Calibri" panose="020F0502020204030204" pitchFamily="34" charset="0"/>
            <a:cs typeface="Calibri" panose="020F0502020204030204" pitchFamily="34" charset="0"/>
          </a:endParaRPr>
        </a:p>
      </xdr:txBody>
    </xdr:sp>
    <xdr:clientData/>
  </xdr:oneCellAnchor>
  <xdr:oneCellAnchor>
    <xdr:from>
      <xdr:col>0</xdr:col>
      <xdr:colOff>12700</xdr:colOff>
      <xdr:row>4</xdr:row>
      <xdr:rowOff>139700</xdr:rowOff>
    </xdr:from>
    <xdr:ext cx="5772150" cy="241300"/>
    <xdr:sp macro="" textlink="">
      <xdr:nvSpPr>
        <xdr:cNvPr id="10" name="CaixaDeTexto 9">
          <a:extLst>
            <a:ext uri="{FF2B5EF4-FFF2-40B4-BE49-F238E27FC236}">
              <a16:creationId xmlns:a16="http://schemas.microsoft.com/office/drawing/2014/main" xmlns="" id="{00000000-0008-0000-0000-00000A000000}"/>
            </a:ext>
          </a:extLst>
        </xdr:cNvPr>
        <xdr:cNvSpPr txBox="1"/>
      </xdr:nvSpPr>
      <xdr:spPr>
        <a:xfrm>
          <a:off x="12700" y="2731861"/>
          <a:ext cx="5772150" cy="241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pt-BR" sz="1000">
            <a:latin typeface="Calibri" panose="020F0502020204030204" pitchFamily="34" charset="0"/>
            <a:cs typeface="Calibri" panose="020F0502020204030204" pitchFamily="34" charset="0"/>
          </a:endParaRPr>
        </a:p>
      </xdr:txBody>
    </xdr:sp>
    <xdr:clientData/>
  </xdr:oneCellAnchor>
  <xdr:oneCellAnchor>
    <xdr:from>
      <xdr:col>0</xdr:col>
      <xdr:colOff>19049</xdr:colOff>
      <xdr:row>5</xdr:row>
      <xdr:rowOff>127000</xdr:rowOff>
    </xdr:from>
    <xdr:ext cx="4989513" cy="393700"/>
    <xdr:sp macro="" textlink="">
      <xdr:nvSpPr>
        <xdr:cNvPr id="11" name="CaixaDeTexto 10">
          <a:extLst>
            <a:ext uri="{FF2B5EF4-FFF2-40B4-BE49-F238E27FC236}">
              <a16:creationId xmlns:a16="http://schemas.microsoft.com/office/drawing/2014/main" xmlns="" id="{00000000-0008-0000-0000-00000B000000}"/>
            </a:ext>
          </a:extLst>
        </xdr:cNvPr>
        <xdr:cNvSpPr txBox="1"/>
      </xdr:nvSpPr>
      <xdr:spPr>
        <a:xfrm>
          <a:off x="19049" y="3095625"/>
          <a:ext cx="4989513" cy="393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endParaRPr lang="pt-BR" sz="1000">
            <a:latin typeface="Calibri" panose="020F0502020204030204" pitchFamily="34" charset="0"/>
            <a:cs typeface="Calibri" panose="020F0502020204030204" pitchFamily="34" charset="0"/>
          </a:endParaRPr>
        </a:p>
      </xdr:txBody>
    </xdr:sp>
    <xdr:clientData/>
  </xdr:oneCellAnchor>
  <xdr:oneCellAnchor>
    <xdr:from>
      <xdr:col>3</xdr:col>
      <xdr:colOff>12700</xdr:colOff>
      <xdr:row>5</xdr:row>
      <xdr:rowOff>120650</xdr:rowOff>
    </xdr:from>
    <xdr:ext cx="1054100" cy="416832"/>
    <xdr:sp macro="" textlink="">
      <xdr:nvSpPr>
        <xdr:cNvPr id="12" name="CaixaDeTexto 11">
          <a:extLst>
            <a:ext uri="{FF2B5EF4-FFF2-40B4-BE49-F238E27FC236}">
              <a16:creationId xmlns:a16="http://schemas.microsoft.com/office/drawing/2014/main" xmlns="" id="{00000000-0008-0000-0000-00000C000000}"/>
            </a:ext>
          </a:extLst>
        </xdr:cNvPr>
        <xdr:cNvSpPr txBox="1"/>
      </xdr:nvSpPr>
      <xdr:spPr>
        <a:xfrm>
          <a:off x="4720771" y="3093811"/>
          <a:ext cx="1054100" cy="4168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endParaRPr lang="pt-BR" sz="1000">
            <a:latin typeface="Calibri" panose="020F0502020204030204" pitchFamily="34" charset="0"/>
            <a:cs typeface="Calibri" panose="020F0502020204030204" pitchFamily="34" charset="0"/>
          </a:endParaRPr>
        </a:p>
      </xdr:txBody>
    </xdr:sp>
    <xdr:clientData/>
  </xdr:oneCellAnchor>
  <xdr:oneCellAnchor>
    <xdr:from>
      <xdr:col>0</xdr:col>
      <xdr:colOff>12699</xdr:colOff>
      <xdr:row>6</xdr:row>
      <xdr:rowOff>133350</xdr:rowOff>
    </xdr:from>
    <xdr:ext cx="2919639" cy="247650"/>
    <xdr:sp macro="" textlink="">
      <xdr:nvSpPr>
        <xdr:cNvPr id="13" name="CaixaDeTexto 12">
          <a:extLst>
            <a:ext uri="{FF2B5EF4-FFF2-40B4-BE49-F238E27FC236}">
              <a16:creationId xmlns:a16="http://schemas.microsoft.com/office/drawing/2014/main" xmlns="" id="{00000000-0008-0000-0000-00000D000000}"/>
            </a:ext>
          </a:extLst>
        </xdr:cNvPr>
        <xdr:cNvSpPr txBox="1"/>
      </xdr:nvSpPr>
      <xdr:spPr>
        <a:xfrm>
          <a:off x="12699" y="3630386"/>
          <a:ext cx="2919639"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pt-BR" sz="1000">
            <a:latin typeface="Calibri" panose="020F0502020204030204" pitchFamily="34" charset="0"/>
            <a:cs typeface="Calibri" panose="020F0502020204030204" pitchFamily="34" charset="0"/>
          </a:endParaRPr>
        </a:p>
      </xdr:txBody>
    </xdr:sp>
    <xdr:clientData/>
  </xdr:oneCellAnchor>
  <xdr:oneCellAnchor>
    <xdr:from>
      <xdr:col>2</xdr:col>
      <xdr:colOff>13606</xdr:colOff>
      <xdr:row>6</xdr:row>
      <xdr:rowOff>139700</xdr:rowOff>
    </xdr:from>
    <xdr:ext cx="1777093" cy="241300"/>
    <xdr:sp macro="" textlink="">
      <xdr:nvSpPr>
        <xdr:cNvPr id="14" name="CaixaDeTexto 13">
          <a:extLst>
            <a:ext uri="{FF2B5EF4-FFF2-40B4-BE49-F238E27FC236}">
              <a16:creationId xmlns:a16="http://schemas.microsoft.com/office/drawing/2014/main" xmlns="" id="{00000000-0008-0000-0000-00000E000000}"/>
            </a:ext>
          </a:extLst>
        </xdr:cNvPr>
        <xdr:cNvSpPr txBox="1"/>
      </xdr:nvSpPr>
      <xdr:spPr>
        <a:xfrm>
          <a:off x="2939142" y="3636736"/>
          <a:ext cx="1777093" cy="241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pt-BR" sz="1000">
            <a:latin typeface="Calibri" panose="020F0502020204030204" pitchFamily="34" charset="0"/>
            <a:cs typeface="Calibri" panose="020F0502020204030204" pitchFamily="34" charset="0"/>
          </a:endParaRPr>
        </a:p>
      </xdr:txBody>
    </xdr:sp>
    <xdr:clientData/>
  </xdr:oneCellAnchor>
  <xdr:oneCellAnchor>
    <xdr:from>
      <xdr:col>3</xdr:col>
      <xdr:colOff>19050</xdr:colOff>
      <xdr:row>6</xdr:row>
      <xdr:rowOff>158750</xdr:rowOff>
    </xdr:from>
    <xdr:ext cx="1035050" cy="215900"/>
    <xdr:sp macro="" textlink="">
      <xdr:nvSpPr>
        <xdr:cNvPr id="15" name="CaixaDeTexto 14">
          <a:extLst>
            <a:ext uri="{FF2B5EF4-FFF2-40B4-BE49-F238E27FC236}">
              <a16:creationId xmlns:a16="http://schemas.microsoft.com/office/drawing/2014/main" xmlns="" id="{00000000-0008-0000-0000-00000F000000}"/>
            </a:ext>
          </a:extLst>
        </xdr:cNvPr>
        <xdr:cNvSpPr txBox="1"/>
      </xdr:nvSpPr>
      <xdr:spPr>
        <a:xfrm>
          <a:off x="4730750" y="3663950"/>
          <a:ext cx="1035050" cy="215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pt-BR" sz="1000">
            <a:latin typeface="Calibri" panose="020F0502020204030204" pitchFamily="34" charset="0"/>
            <a:cs typeface="Calibri" panose="020F0502020204030204" pitchFamily="34" charset="0"/>
          </a:endParaRPr>
        </a:p>
      </xdr:txBody>
    </xdr:sp>
    <xdr:clientData/>
  </xdr:oneCellAnchor>
  <xdr:oneCellAnchor>
    <xdr:from>
      <xdr:col>0</xdr:col>
      <xdr:colOff>0</xdr:colOff>
      <xdr:row>7</xdr:row>
      <xdr:rowOff>152400</xdr:rowOff>
    </xdr:from>
    <xdr:ext cx="5778500" cy="234950"/>
    <xdr:sp macro="" textlink="">
      <xdr:nvSpPr>
        <xdr:cNvPr id="16" name="CaixaDeTexto 15">
          <a:extLst>
            <a:ext uri="{FF2B5EF4-FFF2-40B4-BE49-F238E27FC236}">
              <a16:creationId xmlns:a16="http://schemas.microsoft.com/office/drawing/2014/main" xmlns="" id="{00000000-0008-0000-0000-000010000000}"/>
            </a:ext>
          </a:extLst>
        </xdr:cNvPr>
        <xdr:cNvSpPr txBox="1"/>
      </xdr:nvSpPr>
      <xdr:spPr>
        <a:xfrm>
          <a:off x="0" y="4038600"/>
          <a:ext cx="5778500" cy="234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pt-BR" sz="1000">
            <a:latin typeface="Calibri" panose="020F0502020204030204" pitchFamily="34" charset="0"/>
            <a:cs typeface="Calibri" panose="020F0502020204030204" pitchFamily="34" charset="0"/>
          </a:endParaRPr>
        </a:p>
      </xdr:txBody>
    </xdr:sp>
    <xdr:clientData/>
  </xdr:oneCellAnchor>
  <xdr:oneCellAnchor>
    <xdr:from>
      <xdr:col>0</xdr:col>
      <xdr:colOff>6350</xdr:colOff>
      <xdr:row>8</xdr:row>
      <xdr:rowOff>127000</xdr:rowOff>
    </xdr:from>
    <xdr:ext cx="5765800" cy="622300"/>
    <xdr:sp macro="" textlink="">
      <xdr:nvSpPr>
        <xdr:cNvPr id="17" name="CaixaDeTexto 16">
          <a:extLst>
            <a:ext uri="{FF2B5EF4-FFF2-40B4-BE49-F238E27FC236}">
              <a16:creationId xmlns:a16="http://schemas.microsoft.com/office/drawing/2014/main" xmlns="" id="{00000000-0008-0000-0000-000011000000}"/>
            </a:ext>
          </a:extLst>
        </xdr:cNvPr>
        <xdr:cNvSpPr txBox="1"/>
      </xdr:nvSpPr>
      <xdr:spPr>
        <a:xfrm>
          <a:off x="6350" y="4394200"/>
          <a:ext cx="5765800" cy="622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pt-BR" sz="1000">
            <a:latin typeface="Calibri" panose="020F0502020204030204" pitchFamily="34" charset="0"/>
            <a:cs typeface="Calibri" panose="020F0502020204030204" pitchFamily="34" charset="0"/>
          </a:endParaRPr>
        </a:p>
      </xdr:txBody>
    </xdr:sp>
    <xdr:clientData/>
  </xdr:oneCellAnchor>
  <xdr:oneCellAnchor>
    <xdr:from>
      <xdr:col>0</xdr:col>
      <xdr:colOff>0</xdr:colOff>
      <xdr:row>15</xdr:row>
      <xdr:rowOff>146050</xdr:rowOff>
    </xdr:from>
    <xdr:ext cx="2927350" cy="311150"/>
    <xdr:sp macro="" textlink="">
      <xdr:nvSpPr>
        <xdr:cNvPr id="18" name="CaixaDeTexto 17">
          <a:extLst>
            <a:ext uri="{FF2B5EF4-FFF2-40B4-BE49-F238E27FC236}">
              <a16:creationId xmlns:a16="http://schemas.microsoft.com/office/drawing/2014/main" xmlns="" id="{00000000-0008-0000-0000-000012000000}"/>
            </a:ext>
          </a:extLst>
        </xdr:cNvPr>
        <xdr:cNvSpPr txBox="1"/>
      </xdr:nvSpPr>
      <xdr:spPr>
        <a:xfrm>
          <a:off x="0" y="7854950"/>
          <a:ext cx="2927350" cy="311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pt-BR" sz="1000">
            <a:latin typeface="Calibri" panose="020F0502020204030204" pitchFamily="34" charset="0"/>
            <a:cs typeface="Calibri" panose="020F0502020204030204" pitchFamily="34" charset="0"/>
          </a:endParaRPr>
        </a:p>
      </xdr:txBody>
    </xdr:sp>
    <xdr:clientData/>
  </xdr:oneCellAnchor>
  <xdr:oneCellAnchor>
    <xdr:from>
      <xdr:col>0</xdr:col>
      <xdr:colOff>0</xdr:colOff>
      <xdr:row>16</xdr:row>
      <xdr:rowOff>139700</xdr:rowOff>
    </xdr:from>
    <xdr:ext cx="2914650" cy="317500"/>
    <xdr:sp macro="" textlink="">
      <xdr:nvSpPr>
        <xdr:cNvPr id="19" name="CaixaDeTexto 18">
          <a:extLst>
            <a:ext uri="{FF2B5EF4-FFF2-40B4-BE49-F238E27FC236}">
              <a16:creationId xmlns:a16="http://schemas.microsoft.com/office/drawing/2014/main" xmlns="" id="{00000000-0008-0000-0000-000013000000}"/>
            </a:ext>
          </a:extLst>
        </xdr:cNvPr>
        <xdr:cNvSpPr txBox="1"/>
      </xdr:nvSpPr>
      <xdr:spPr>
        <a:xfrm>
          <a:off x="0" y="8305800"/>
          <a:ext cx="2914650" cy="317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pt-BR" sz="1000">
            <a:latin typeface="Calibri" panose="020F0502020204030204" pitchFamily="34" charset="0"/>
            <a:cs typeface="Calibri" panose="020F0502020204030204" pitchFamily="34" charset="0"/>
          </a:endParaRPr>
        </a:p>
      </xdr:txBody>
    </xdr:sp>
    <xdr:clientData/>
  </xdr:oneCellAnchor>
  <xdr:oneCellAnchor>
    <xdr:from>
      <xdr:col>0</xdr:col>
      <xdr:colOff>13493</xdr:colOff>
      <xdr:row>17</xdr:row>
      <xdr:rowOff>152003</xdr:rowOff>
    </xdr:from>
    <xdr:ext cx="2908300" cy="298450"/>
    <xdr:sp macro="" textlink="">
      <xdr:nvSpPr>
        <xdr:cNvPr id="20" name="CaixaDeTexto 19">
          <a:extLst>
            <a:ext uri="{FF2B5EF4-FFF2-40B4-BE49-F238E27FC236}">
              <a16:creationId xmlns:a16="http://schemas.microsoft.com/office/drawing/2014/main" xmlns="" id="{00000000-0008-0000-0000-000014000000}"/>
            </a:ext>
          </a:extLst>
        </xdr:cNvPr>
        <xdr:cNvSpPr txBox="1"/>
      </xdr:nvSpPr>
      <xdr:spPr>
        <a:xfrm>
          <a:off x="13493" y="8772128"/>
          <a:ext cx="2908300" cy="298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pt-BR" sz="1000">
            <a:latin typeface="Calibri" panose="020F0502020204030204" pitchFamily="34" charset="0"/>
            <a:cs typeface="Calibri" panose="020F0502020204030204" pitchFamily="34" charset="0"/>
          </a:endParaRPr>
        </a:p>
      </xdr:txBody>
    </xdr:sp>
    <xdr:clientData/>
  </xdr:oneCellAnchor>
  <xdr:oneCellAnchor>
    <xdr:from>
      <xdr:col>2</xdr:col>
      <xdr:colOff>12700</xdr:colOff>
      <xdr:row>15</xdr:row>
      <xdr:rowOff>133350</xdr:rowOff>
    </xdr:from>
    <xdr:ext cx="1765300" cy="322489"/>
    <xdr:sp macro="" textlink="">
      <xdr:nvSpPr>
        <xdr:cNvPr id="21" name="CaixaDeTexto 20">
          <a:extLst>
            <a:ext uri="{FF2B5EF4-FFF2-40B4-BE49-F238E27FC236}">
              <a16:creationId xmlns:a16="http://schemas.microsoft.com/office/drawing/2014/main" xmlns="" id="{00000000-0008-0000-0000-000015000000}"/>
            </a:ext>
          </a:extLst>
        </xdr:cNvPr>
        <xdr:cNvSpPr txBox="1"/>
      </xdr:nvSpPr>
      <xdr:spPr>
        <a:xfrm>
          <a:off x="2938236" y="7821386"/>
          <a:ext cx="1765300" cy="322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pt-BR" sz="1000">
            <a:latin typeface="Calibri" panose="020F0502020204030204" pitchFamily="34" charset="0"/>
            <a:cs typeface="Calibri" panose="020F0502020204030204" pitchFamily="34" charset="0"/>
          </a:endParaRPr>
        </a:p>
      </xdr:txBody>
    </xdr:sp>
    <xdr:clientData/>
  </xdr:oneCellAnchor>
  <xdr:oneCellAnchor>
    <xdr:from>
      <xdr:col>2</xdr:col>
      <xdr:colOff>12700</xdr:colOff>
      <xdr:row>17</xdr:row>
      <xdr:rowOff>152400</xdr:rowOff>
    </xdr:from>
    <xdr:ext cx="1765300" cy="298450"/>
    <xdr:sp macro="" textlink="">
      <xdr:nvSpPr>
        <xdr:cNvPr id="23" name="CaixaDeTexto 22">
          <a:extLst>
            <a:ext uri="{FF2B5EF4-FFF2-40B4-BE49-F238E27FC236}">
              <a16:creationId xmlns:a16="http://schemas.microsoft.com/office/drawing/2014/main" xmlns="" id="{00000000-0008-0000-0000-000017000000}"/>
            </a:ext>
          </a:extLst>
        </xdr:cNvPr>
        <xdr:cNvSpPr txBox="1"/>
      </xdr:nvSpPr>
      <xdr:spPr>
        <a:xfrm>
          <a:off x="2940050" y="8775700"/>
          <a:ext cx="1765300" cy="298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pt-BR" sz="1000">
            <a:latin typeface="Calibri" panose="020F0502020204030204" pitchFamily="34" charset="0"/>
            <a:cs typeface="Calibri" panose="020F0502020204030204" pitchFamily="34" charset="0"/>
          </a:endParaRPr>
        </a:p>
      </xdr:txBody>
    </xdr:sp>
    <xdr:clientData/>
  </xdr:oneCellAnchor>
  <xdr:oneCellAnchor>
    <xdr:from>
      <xdr:col>2</xdr:col>
      <xdr:colOff>13603</xdr:colOff>
      <xdr:row>16</xdr:row>
      <xdr:rowOff>181734</xdr:rowOff>
    </xdr:from>
    <xdr:ext cx="1762125" cy="274105"/>
    <xdr:sp macro="" textlink="">
      <xdr:nvSpPr>
        <xdr:cNvPr id="24" name="CaixaDeTexto 23">
          <a:extLst>
            <a:ext uri="{FF2B5EF4-FFF2-40B4-BE49-F238E27FC236}">
              <a16:creationId xmlns:a16="http://schemas.microsoft.com/office/drawing/2014/main" xmlns="" id="{00000000-0008-0000-0000-000018000000}"/>
            </a:ext>
          </a:extLst>
        </xdr:cNvPr>
        <xdr:cNvSpPr txBox="1"/>
      </xdr:nvSpPr>
      <xdr:spPr>
        <a:xfrm flipH="1">
          <a:off x="2939139" y="8325609"/>
          <a:ext cx="1762125" cy="2741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endParaRPr lang="pt-BR" sz="1000">
            <a:latin typeface="Calibri" panose="020F0502020204030204" pitchFamily="34" charset="0"/>
            <a:cs typeface="Calibri" panose="020F0502020204030204" pitchFamily="34" charset="0"/>
          </a:endParaRPr>
        </a:p>
      </xdr:txBody>
    </xdr:sp>
    <xdr:clientData/>
  </xdr:one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291"/>
  <sheetViews>
    <sheetView tabSelected="1" showWhiteSpace="0" zoomScaleNormal="100" zoomScaleSheetLayoutView="120" zoomScalePageLayoutView="120" workbookViewId="0">
      <selection activeCell="M4" sqref="M4"/>
    </sheetView>
  </sheetViews>
  <sheetFormatPr defaultColWidth="9.140625" defaultRowHeight="12.75" x14ac:dyDescent="0.2"/>
  <cols>
    <col min="1" max="1" width="8.5703125" style="15" customWidth="1"/>
    <col min="2" max="2" width="35.28515625" style="3" customWidth="1"/>
    <col min="3" max="3" width="26.7109375" style="3" customWidth="1"/>
    <col min="4" max="4" width="15.42578125" style="3" customWidth="1"/>
    <col min="5" max="5" width="27.28515625" style="52" hidden="1" customWidth="1"/>
    <col min="6" max="6" width="10" style="53" hidden="1" customWidth="1"/>
    <col min="7" max="7" width="4.42578125" style="53" hidden="1" customWidth="1"/>
    <col min="8" max="8" width="4" style="53" hidden="1" customWidth="1"/>
    <col min="9" max="9" width="2.42578125" style="3" hidden="1" customWidth="1"/>
    <col min="10" max="10" width="1.5703125" style="3" hidden="1" customWidth="1"/>
    <col min="11" max="11" width="1.5703125" style="3" customWidth="1"/>
    <col min="12" max="15" width="9.140625" style="3" customWidth="1"/>
    <col min="16" max="16384" width="9.140625" style="3"/>
  </cols>
  <sheetData>
    <row r="1" spans="1:40" ht="95.25" customHeight="1" x14ac:dyDescent="0.25">
      <c r="A1" s="167" t="s">
        <v>347</v>
      </c>
      <c r="B1" s="168"/>
      <c r="C1" s="168"/>
      <c r="D1" s="168"/>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row>
    <row r="2" spans="1:40" ht="45" customHeight="1" x14ac:dyDescent="0.2">
      <c r="A2" s="129" t="s">
        <v>420</v>
      </c>
      <c r="B2" s="130"/>
      <c r="C2" s="117" t="s">
        <v>421</v>
      </c>
      <c r="D2" s="118" t="s">
        <v>422</v>
      </c>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row>
    <row r="3" spans="1:40" s="62" customFormat="1" ht="30.75" customHeight="1" x14ac:dyDescent="0.2">
      <c r="A3" s="131" t="s">
        <v>18</v>
      </c>
      <c r="B3" s="132"/>
      <c r="C3" s="132"/>
      <c r="D3" s="133"/>
      <c r="E3" s="60"/>
      <c r="F3" s="61"/>
      <c r="G3" s="61"/>
      <c r="H3" s="61"/>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row>
    <row r="4" spans="1:40" ht="33" customHeight="1" x14ac:dyDescent="0.2">
      <c r="A4" s="134" t="s">
        <v>423</v>
      </c>
      <c r="B4" s="135"/>
      <c r="C4" s="136"/>
      <c r="D4" s="63" t="s">
        <v>424</v>
      </c>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row>
    <row r="5" spans="1:40" s="43" customFormat="1" ht="30" customHeight="1" x14ac:dyDescent="0.2">
      <c r="A5" s="134" t="s">
        <v>425</v>
      </c>
      <c r="B5" s="135"/>
      <c r="C5" s="135"/>
      <c r="D5" s="136"/>
      <c r="E5" s="52"/>
      <c r="F5" s="53"/>
      <c r="G5" s="53"/>
      <c r="H5" s="53"/>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row>
    <row r="6" spans="1:40" s="43" customFormat="1" ht="41.25" customHeight="1" x14ac:dyDescent="0.2">
      <c r="A6" s="134" t="s">
        <v>426</v>
      </c>
      <c r="B6" s="135"/>
      <c r="C6" s="136"/>
      <c r="D6" s="63" t="s">
        <v>427</v>
      </c>
      <c r="E6" s="52"/>
      <c r="F6" s="53"/>
      <c r="G6" s="53"/>
      <c r="H6" s="53"/>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row>
    <row r="7" spans="1:40" s="43" customFormat="1" ht="30" customHeight="1" x14ac:dyDescent="0.2">
      <c r="A7" s="134" t="s">
        <v>428</v>
      </c>
      <c r="B7" s="136"/>
      <c r="C7" s="63" t="s">
        <v>429</v>
      </c>
      <c r="D7" s="51" t="s">
        <v>430</v>
      </c>
      <c r="E7" s="52"/>
      <c r="F7" s="53"/>
      <c r="G7" s="53"/>
      <c r="H7" s="53"/>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row>
    <row r="8" spans="1:40" s="43" customFormat="1" ht="30" customHeight="1" x14ac:dyDescent="0.2">
      <c r="A8" s="134" t="s">
        <v>431</v>
      </c>
      <c r="B8" s="135"/>
      <c r="C8" s="135"/>
      <c r="D8" s="136"/>
      <c r="E8" s="52"/>
      <c r="F8" s="53"/>
      <c r="G8" s="53"/>
      <c r="H8" s="53"/>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row>
    <row r="9" spans="1:40" s="43" customFormat="1" ht="58.5" customHeight="1" x14ac:dyDescent="0.2">
      <c r="A9" s="134" t="s">
        <v>432</v>
      </c>
      <c r="B9" s="135"/>
      <c r="C9" s="135"/>
      <c r="D9" s="136"/>
      <c r="E9" s="52"/>
      <c r="F9" s="53"/>
      <c r="G9" s="53"/>
      <c r="H9" s="53"/>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row>
    <row r="10" spans="1:40" s="43" customFormat="1" ht="30.75" customHeight="1" x14ac:dyDescent="0.2">
      <c r="A10" s="131" t="s">
        <v>192</v>
      </c>
      <c r="B10" s="132"/>
      <c r="C10" s="132"/>
      <c r="D10" s="133"/>
      <c r="E10" s="52"/>
      <c r="F10" s="53"/>
      <c r="G10" s="53"/>
      <c r="H10" s="53"/>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row>
    <row r="11" spans="1:40" ht="30.75" customHeight="1" x14ac:dyDescent="0.2">
      <c r="A11" s="146" t="s">
        <v>193</v>
      </c>
      <c r="B11" s="147"/>
      <c r="C11" s="64" t="s">
        <v>189</v>
      </c>
      <c r="D11" s="119" t="s">
        <v>190</v>
      </c>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row>
    <row r="12" spans="1:40" ht="38.25" customHeight="1" x14ac:dyDescent="0.2">
      <c r="A12" s="65"/>
      <c r="B12" s="66" t="s">
        <v>182</v>
      </c>
      <c r="C12" s="140" t="s">
        <v>260</v>
      </c>
      <c r="D12" s="143">
        <f>G286/100</f>
        <v>1</v>
      </c>
      <c r="E12" s="54"/>
      <c r="F12" s="53" t="s">
        <v>204</v>
      </c>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row>
    <row r="13" spans="1:40" ht="38.25" customHeight="1" x14ac:dyDescent="0.2">
      <c r="A13" s="67"/>
      <c r="B13" s="66" t="s">
        <v>183</v>
      </c>
      <c r="C13" s="141"/>
      <c r="D13" s="144"/>
      <c r="F13" s="137">
        <v>62</v>
      </c>
      <c r="G13" s="137" t="e">
        <f>SUM(G199, I27,I36,I54,I56,I64,I79,I92,I99,I104,I106,I108,I110,I112,I118,I114,I132,I160,I164,I166,I168,#REF!,I197,I199,I216,I224,I235,I243,I245,I280)</f>
        <v>#REF!</v>
      </c>
      <c r="H13" s="137" t="e">
        <f>SUM(H199, J27,J36,J54,J56,J64,J79,J92,J99,J104,J106,J108,J110,J112,J118,J114,J132,J160,J164,J166,J168,#REF!,J197,J199,J216,J224,J235,J243,J245,J280)</f>
        <v>#REF!</v>
      </c>
      <c r="I13" s="137" t="e">
        <f>SUM(I199, K27,K36,K54,K56,K64,K79,K92,K99,K104,K106,K108,K110,K112,K118,K114,K132,K160,K164,K166,K168,#REF!,K197,K199,K216,K224,K235,K243,K245,K280)</f>
        <v>#REF!</v>
      </c>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row>
    <row r="14" spans="1:40" ht="46.5" customHeight="1" x14ac:dyDescent="0.2">
      <c r="A14" s="29"/>
      <c r="B14" s="66" t="s">
        <v>184</v>
      </c>
      <c r="C14" s="142"/>
      <c r="D14" s="145"/>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row>
    <row r="15" spans="1:40" ht="27.75" customHeight="1" x14ac:dyDescent="0.2">
      <c r="A15" s="148" t="s">
        <v>191</v>
      </c>
      <c r="B15" s="149"/>
      <c r="C15" s="150" t="str">
        <f>IF(F13&lt;62,"NÃO CERTIFICA, FALTAM ITENS OBRIGATÓRIOS","ITENS OBRIGATÓRIOS CUMPRIDOS")</f>
        <v>ITENS OBRIGATÓRIOS CUMPRIDOS</v>
      </c>
      <c r="D15" s="151"/>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row>
    <row r="16" spans="1:40" s="43" customFormat="1" ht="36.200000000000003" customHeight="1" x14ac:dyDescent="0.2">
      <c r="A16" s="138" t="s">
        <v>433</v>
      </c>
      <c r="B16" s="139"/>
      <c r="C16" s="51" t="s">
        <v>258</v>
      </c>
      <c r="D16" s="120" t="s">
        <v>259</v>
      </c>
      <c r="E16" s="52"/>
      <c r="F16" s="53"/>
      <c r="G16" s="53"/>
      <c r="H16" s="53"/>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row>
    <row r="17" spans="1:40" s="43" customFormat="1" ht="36.200000000000003" customHeight="1" x14ac:dyDescent="0.2">
      <c r="A17" s="138" t="s">
        <v>434</v>
      </c>
      <c r="B17" s="139"/>
      <c r="C17" s="51" t="s">
        <v>258</v>
      </c>
      <c r="D17" s="51" t="s">
        <v>259</v>
      </c>
      <c r="E17" s="52"/>
      <c r="F17" s="53"/>
      <c r="G17" s="53"/>
      <c r="H17" s="53"/>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row>
    <row r="18" spans="1:40" s="43" customFormat="1" ht="36.200000000000003" customHeight="1" x14ac:dyDescent="0.2">
      <c r="A18" s="138" t="s">
        <v>435</v>
      </c>
      <c r="B18" s="139"/>
      <c r="C18" s="51" t="s">
        <v>436</v>
      </c>
      <c r="D18" s="51" t="s">
        <v>259</v>
      </c>
      <c r="E18" s="52"/>
      <c r="F18" s="53"/>
      <c r="G18" s="53"/>
      <c r="H18" s="53"/>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row>
    <row r="19" spans="1:40" ht="30.75" customHeight="1" x14ac:dyDescent="0.2">
      <c r="A19" s="131" t="s">
        <v>19</v>
      </c>
      <c r="B19" s="132"/>
      <c r="C19" s="132"/>
      <c r="D19" s="133"/>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row>
    <row r="20" spans="1:40" ht="83.85" customHeight="1" x14ac:dyDescent="0.2">
      <c r="A20" s="152"/>
      <c r="B20" s="153"/>
      <c r="C20" s="153"/>
      <c r="D20" s="154"/>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row>
    <row r="21" spans="1:40" ht="30.75" customHeight="1" x14ac:dyDescent="0.2">
      <c r="A21" s="131" t="s">
        <v>26</v>
      </c>
      <c r="B21" s="132"/>
      <c r="C21" s="132"/>
      <c r="D21" s="133"/>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row>
    <row r="22" spans="1:40" ht="83.85" customHeight="1" x14ac:dyDescent="0.2">
      <c r="A22" s="155"/>
      <c r="B22" s="156"/>
      <c r="C22" s="156"/>
      <c r="D22" s="157"/>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row>
    <row r="23" spans="1:40" ht="45" customHeight="1" x14ac:dyDescent="0.2">
      <c r="A23" s="158" t="s">
        <v>371</v>
      </c>
      <c r="B23" s="159"/>
      <c r="C23" s="159"/>
      <c r="D23" s="160"/>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row>
    <row r="24" spans="1:40" ht="30.75" customHeight="1" x14ac:dyDescent="0.2">
      <c r="A24" s="158" t="s">
        <v>188</v>
      </c>
      <c r="B24" s="159"/>
      <c r="C24" s="159"/>
      <c r="D24" s="160"/>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row>
    <row r="25" spans="1:40" ht="30.75" customHeight="1" x14ac:dyDescent="0.2">
      <c r="A25" s="69" t="s">
        <v>20</v>
      </c>
      <c r="B25" s="70" t="s">
        <v>0</v>
      </c>
      <c r="C25" s="69" t="s">
        <v>21</v>
      </c>
      <c r="D25" s="121" t="s">
        <v>22</v>
      </c>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row>
    <row r="26" spans="1:40" ht="25.5" customHeight="1" x14ac:dyDescent="0.2">
      <c r="A26" s="73" t="s">
        <v>28</v>
      </c>
      <c r="B26" s="163" t="s">
        <v>29</v>
      </c>
      <c r="C26" s="164"/>
      <c r="D26" s="73"/>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row>
    <row r="27" spans="1:40" ht="140.25" customHeight="1" x14ac:dyDescent="0.2">
      <c r="A27" s="13" t="s">
        <v>30</v>
      </c>
      <c r="B27" s="4" t="s">
        <v>31</v>
      </c>
      <c r="C27" s="71" t="s">
        <v>32</v>
      </c>
      <c r="D27" s="1">
        <v>1</v>
      </c>
      <c r="F27" s="53">
        <f>D27</f>
        <v>1</v>
      </c>
      <c r="G27" s="53">
        <v>3</v>
      </c>
      <c r="H27" s="53">
        <f>F27*G27</f>
        <v>3</v>
      </c>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row>
    <row r="28" spans="1:40" ht="41.25" customHeight="1" x14ac:dyDescent="0.2">
      <c r="A28" s="12" t="s">
        <v>23</v>
      </c>
      <c r="B28" s="127"/>
      <c r="C28" s="162"/>
      <c r="D28" s="68">
        <f>D27</f>
        <v>1</v>
      </c>
    </row>
    <row r="29" spans="1:40" ht="76.5" customHeight="1" x14ac:dyDescent="0.2">
      <c r="A29" s="25" t="s">
        <v>33</v>
      </c>
      <c r="B29" s="17" t="s">
        <v>463</v>
      </c>
      <c r="C29" s="17" t="s">
        <v>34</v>
      </c>
      <c r="D29" s="44">
        <v>1</v>
      </c>
      <c r="F29" s="53">
        <f>D29</f>
        <v>1</v>
      </c>
      <c r="G29" s="53">
        <v>2</v>
      </c>
      <c r="H29" s="53">
        <f>F29*G29</f>
        <v>2</v>
      </c>
    </row>
    <row r="30" spans="1:40" ht="41.25" customHeight="1" x14ac:dyDescent="0.2">
      <c r="A30" s="12" t="s">
        <v>23</v>
      </c>
      <c r="B30" s="127"/>
      <c r="C30" s="162"/>
      <c r="D30" s="72">
        <f>D29</f>
        <v>1</v>
      </c>
    </row>
    <row r="31" spans="1:40" ht="25.5" customHeight="1" x14ac:dyDescent="0.2">
      <c r="A31" s="73" t="s">
        <v>35</v>
      </c>
      <c r="B31" s="125" t="s">
        <v>36</v>
      </c>
      <c r="C31" s="161"/>
      <c r="D31" s="73"/>
      <c r="I31" s="46"/>
    </row>
    <row r="32" spans="1:40" ht="70.5" customHeight="1" x14ac:dyDescent="0.2">
      <c r="A32" s="25" t="s">
        <v>37</v>
      </c>
      <c r="B32" s="17" t="s">
        <v>38</v>
      </c>
      <c r="C32" s="17" t="s">
        <v>39</v>
      </c>
      <c r="D32" s="44">
        <v>1</v>
      </c>
      <c r="F32" s="53">
        <f>D32</f>
        <v>1</v>
      </c>
      <c r="G32" s="53">
        <v>2</v>
      </c>
      <c r="H32" s="53">
        <f>F32*G32</f>
        <v>2</v>
      </c>
    </row>
    <row r="33" spans="1:40" ht="41.25" customHeight="1" x14ac:dyDescent="0.2">
      <c r="A33" s="12" t="s">
        <v>23</v>
      </c>
      <c r="B33" s="127"/>
      <c r="C33" s="128"/>
      <c r="D33" s="74">
        <f>D32</f>
        <v>1</v>
      </c>
    </row>
    <row r="34" spans="1:40" ht="39.75" customHeight="1" x14ac:dyDescent="0.2">
      <c r="A34" s="25" t="s">
        <v>40</v>
      </c>
      <c r="B34" s="17" t="s">
        <v>41</v>
      </c>
      <c r="C34" s="17" t="s">
        <v>42</v>
      </c>
      <c r="D34" s="44">
        <v>1</v>
      </c>
      <c r="F34" s="53">
        <f>D34</f>
        <v>1</v>
      </c>
      <c r="G34" s="53">
        <v>2</v>
      </c>
      <c r="H34" s="53">
        <f>F34*G34</f>
        <v>2</v>
      </c>
    </row>
    <row r="35" spans="1:40" ht="41.25" customHeight="1" x14ac:dyDescent="0.2">
      <c r="A35" s="12" t="s">
        <v>23</v>
      </c>
      <c r="B35" s="127"/>
      <c r="C35" s="128"/>
      <c r="D35" s="74">
        <f>D34</f>
        <v>1</v>
      </c>
    </row>
    <row r="36" spans="1:40" ht="78.75" customHeight="1" x14ac:dyDescent="0.2">
      <c r="A36" s="23" t="s">
        <v>43</v>
      </c>
      <c r="B36" s="17" t="s">
        <v>44</v>
      </c>
      <c r="C36" s="17" t="s">
        <v>187</v>
      </c>
      <c r="D36" s="44">
        <v>1</v>
      </c>
      <c r="F36" s="53">
        <f>D36</f>
        <v>1</v>
      </c>
      <c r="G36" s="53">
        <v>3</v>
      </c>
      <c r="H36" s="53">
        <f>F36*G36</f>
        <v>3</v>
      </c>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row>
    <row r="37" spans="1:40" ht="41.25" customHeight="1" x14ac:dyDescent="0.2">
      <c r="A37" s="47" t="s">
        <v>23</v>
      </c>
      <c r="B37" s="127"/>
      <c r="C37" s="128"/>
      <c r="D37" s="74">
        <f>D36</f>
        <v>1</v>
      </c>
    </row>
    <row r="38" spans="1:40" s="59" customFormat="1" ht="25.5" customHeight="1" x14ac:dyDescent="0.2">
      <c r="A38" s="75" t="s">
        <v>45</v>
      </c>
      <c r="B38" s="125" t="s">
        <v>46</v>
      </c>
      <c r="C38" s="126"/>
      <c r="D38" s="76"/>
      <c r="E38" s="57"/>
      <c r="F38" s="58"/>
      <c r="G38" s="58"/>
      <c r="H38" s="58"/>
    </row>
    <row r="39" spans="1:40" s="59" customFormat="1" ht="25.5" customHeight="1" x14ac:dyDescent="0.2">
      <c r="A39" s="77" t="s">
        <v>47</v>
      </c>
      <c r="B39" s="125" t="s">
        <v>48</v>
      </c>
      <c r="C39" s="126"/>
      <c r="D39" s="115"/>
      <c r="E39" s="57"/>
      <c r="F39" s="58"/>
      <c r="G39" s="58"/>
      <c r="H39" s="58"/>
    </row>
    <row r="40" spans="1:40" ht="92.85" customHeight="1" x14ac:dyDescent="0.2">
      <c r="A40" s="14" t="s">
        <v>49</v>
      </c>
      <c r="B40" s="5" t="s">
        <v>50</v>
      </c>
      <c r="C40" s="17" t="s">
        <v>437</v>
      </c>
      <c r="D40" s="1">
        <v>1</v>
      </c>
      <c r="F40" s="53">
        <f>D40</f>
        <v>1</v>
      </c>
      <c r="G40" s="53">
        <v>2</v>
      </c>
      <c r="H40" s="53">
        <f>F40*G40</f>
        <v>2</v>
      </c>
    </row>
    <row r="41" spans="1:40" ht="41.25" customHeight="1" x14ac:dyDescent="0.2">
      <c r="A41" s="12" t="s">
        <v>23</v>
      </c>
      <c r="B41" s="127"/>
      <c r="C41" s="128"/>
      <c r="D41" s="74">
        <f>D40</f>
        <v>1</v>
      </c>
    </row>
    <row r="42" spans="1:40" ht="96" customHeight="1" x14ac:dyDescent="0.2">
      <c r="A42" s="27" t="s">
        <v>51</v>
      </c>
      <c r="B42" s="78" t="s">
        <v>458</v>
      </c>
      <c r="C42" s="17" t="s">
        <v>199</v>
      </c>
      <c r="D42" s="44">
        <v>1</v>
      </c>
      <c r="F42" s="53">
        <f>D42</f>
        <v>1</v>
      </c>
      <c r="G42" s="53">
        <v>1</v>
      </c>
      <c r="H42" s="53">
        <f>F42*G42</f>
        <v>1</v>
      </c>
    </row>
    <row r="43" spans="1:40" ht="41.25" customHeight="1" x14ac:dyDescent="0.2">
      <c r="A43" s="12" t="s">
        <v>23</v>
      </c>
      <c r="B43" s="127"/>
      <c r="C43" s="128"/>
      <c r="D43" s="74">
        <f>D42</f>
        <v>1</v>
      </c>
    </row>
    <row r="44" spans="1:40" ht="47.25" customHeight="1" x14ac:dyDescent="0.2">
      <c r="A44" s="27" t="s">
        <v>52</v>
      </c>
      <c r="B44" s="78" t="s">
        <v>341</v>
      </c>
      <c r="C44" s="78" t="s">
        <v>53</v>
      </c>
      <c r="D44" s="44">
        <v>1</v>
      </c>
      <c r="F44" s="53">
        <f>D44</f>
        <v>1</v>
      </c>
      <c r="G44" s="53">
        <v>1</v>
      </c>
      <c r="H44" s="53">
        <f>F44*G44</f>
        <v>1</v>
      </c>
    </row>
    <row r="45" spans="1:40" ht="41.25" customHeight="1" x14ac:dyDescent="0.2">
      <c r="A45" s="12" t="s">
        <v>23</v>
      </c>
      <c r="B45" s="127"/>
      <c r="C45" s="128"/>
      <c r="D45" s="74">
        <f>D44</f>
        <v>1</v>
      </c>
    </row>
    <row r="46" spans="1:40" s="59" customFormat="1" ht="25.5" customHeight="1" x14ac:dyDescent="0.2">
      <c r="A46" s="77" t="s">
        <v>54</v>
      </c>
      <c r="B46" s="125" t="s">
        <v>55</v>
      </c>
      <c r="C46" s="126"/>
      <c r="D46" s="115"/>
      <c r="E46" s="57"/>
      <c r="F46" s="58"/>
      <c r="G46" s="58"/>
      <c r="H46" s="58"/>
    </row>
    <row r="47" spans="1:40" ht="54.75" customHeight="1" x14ac:dyDescent="0.2">
      <c r="A47" s="14" t="s">
        <v>56</v>
      </c>
      <c r="B47" s="4" t="s">
        <v>57</v>
      </c>
      <c r="C47" s="4" t="s">
        <v>58</v>
      </c>
      <c r="D47" s="1">
        <v>1</v>
      </c>
      <c r="F47" s="53">
        <f>D47</f>
        <v>1</v>
      </c>
      <c r="G47" s="53">
        <v>2</v>
      </c>
      <c r="H47" s="53">
        <f>F47*G47</f>
        <v>2</v>
      </c>
    </row>
    <row r="48" spans="1:40" ht="41.25" customHeight="1" x14ac:dyDescent="0.2">
      <c r="A48" s="12" t="s">
        <v>23</v>
      </c>
      <c r="B48" s="127"/>
      <c r="C48" s="128"/>
      <c r="D48" s="74">
        <f>D47</f>
        <v>1</v>
      </c>
    </row>
    <row r="49" spans="1:40" ht="54.75" customHeight="1" x14ac:dyDescent="0.2">
      <c r="A49" s="25" t="s">
        <v>59</v>
      </c>
      <c r="B49" s="17" t="s">
        <v>60</v>
      </c>
      <c r="C49" s="17" t="s">
        <v>61</v>
      </c>
      <c r="D49" s="44">
        <v>1</v>
      </c>
      <c r="F49" s="53">
        <f>D49</f>
        <v>1</v>
      </c>
      <c r="G49" s="53">
        <v>2</v>
      </c>
      <c r="H49" s="53">
        <f>F49*G49</f>
        <v>2</v>
      </c>
    </row>
    <row r="50" spans="1:40" ht="41.25" customHeight="1" x14ac:dyDescent="0.2">
      <c r="A50" s="12" t="s">
        <v>23</v>
      </c>
      <c r="B50" s="127"/>
      <c r="C50" s="128"/>
      <c r="D50" s="74">
        <f>D49</f>
        <v>1</v>
      </c>
    </row>
    <row r="51" spans="1:40" ht="69" customHeight="1" x14ac:dyDescent="0.2">
      <c r="A51" s="25" t="s">
        <v>62</v>
      </c>
      <c r="B51" s="17" t="s">
        <v>63</v>
      </c>
      <c r="C51" s="17" t="s">
        <v>64</v>
      </c>
      <c r="D51" s="44">
        <v>1</v>
      </c>
      <c r="F51" s="53">
        <f>D51</f>
        <v>1</v>
      </c>
      <c r="G51" s="53">
        <v>2</v>
      </c>
      <c r="H51" s="53">
        <f>F51*G51</f>
        <v>2</v>
      </c>
    </row>
    <row r="52" spans="1:40" ht="41.25" customHeight="1" x14ac:dyDescent="0.2">
      <c r="A52" s="47" t="s">
        <v>23</v>
      </c>
      <c r="B52" s="127"/>
      <c r="C52" s="128"/>
      <c r="D52" s="74">
        <f>D51</f>
        <v>1</v>
      </c>
    </row>
    <row r="53" spans="1:40" s="59" customFormat="1" ht="25.5" customHeight="1" x14ac:dyDescent="0.2">
      <c r="A53" s="79" t="s">
        <v>65</v>
      </c>
      <c r="B53" s="165" t="s">
        <v>66</v>
      </c>
      <c r="C53" s="166"/>
      <c r="D53" s="80"/>
      <c r="E53" s="57"/>
      <c r="F53" s="58"/>
      <c r="G53" s="58"/>
      <c r="H53" s="58"/>
    </row>
    <row r="54" spans="1:40" ht="96" customHeight="1" x14ac:dyDescent="0.2">
      <c r="A54" s="13" t="s">
        <v>67</v>
      </c>
      <c r="B54" s="6" t="s">
        <v>68</v>
      </c>
      <c r="C54" s="6" t="s">
        <v>257</v>
      </c>
      <c r="D54" s="1">
        <v>1</v>
      </c>
      <c r="F54" s="53">
        <f>D54</f>
        <v>1</v>
      </c>
      <c r="G54" s="53">
        <v>3</v>
      </c>
      <c r="H54" s="53">
        <f>F54*G54</f>
        <v>3</v>
      </c>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row>
    <row r="55" spans="1:40" ht="41.25" customHeight="1" x14ac:dyDescent="0.2">
      <c r="A55" s="12" t="s">
        <v>23</v>
      </c>
      <c r="B55" s="127"/>
      <c r="C55" s="128"/>
      <c r="D55" s="74">
        <f>D54</f>
        <v>1</v>
      </c>
    </row>
    <row r="56" spans="1:40" ht="50.25" customHeight="1" x14ac:dyDescent="0.2">
      <c r="A56" s="49" t="s">
        <v>69</v>
      </c>
      <c r="B56" s="17" t="s">
        <v>70</v>
      </c>
      <c r="C56" s="17" t="s">
        <v>71</v>
      </c>
      <c r="D56" s="44">
        <v>1</v>
      </c>
      <c r="F56" s="53">
        <f>D56</f>
        <v>1</v>
      </c>
      <c r="G56" s="53">
        <v>3</v>
      </c>
      <c r="H56" s="53">
        <f>F56*G56</f>
        <v>3</v>
      </c>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row>
    <row r="57" spans="1:40" ht="41.25" customHeight="1" x14ac:dyDescent="0.2">
      <c r="A57" s="12" t="s">
        <v>23</v>
      </c>
      <c r="B57" s="127"/>
      <c r="C57" s="128"/>
      <c r="D57" s="74">
        <f>D56</f>
        <v>1</v>
      </c>
    </row>
    <row r="58" spans="1:40" ht="51.75" customHeight="1" x14ac:dyDescent="0.2">
      <c r="A58" s="25" t="s">
        <v>72</v>
      </c>
      <c r="B58" s="17" t="s">
        <v>73</v>
      </c>
      <c r="C58" s="17" t="s">
        <v>74</v>
      </c>
      <c r="D58" s="44">
        <v>1</v>
      </c>
      <c r="F58" s="53">
        <f>D58</f>
        <v>1</v>
      </c>
      <c r="G58" s="53">
        <v>2</v>
      </c>
      <c r="H58" s="53">
        <f>F58*G58</f>
        <v>2</v>
      </c>
    </row>
    <row r="59" spans="1:40" ht="41.25" customHeight="1" x14ac:dyDescent="0.2">
      <c r="A59" s="12" t="s">
        <v>23</v>
      </c>
      <c r="B59" s="127"/>
      <c r="C59" s="128"/>
      <c r="D59" s="74">
        <f>D58</f>
        <v>1</v>
      </c>
    </row>
    <row r="60" spans="1:40" ht="89.25" customHeight="1" x14ac:dyDescent="0.2">
      <c r="A60" s="27" t="s">
        <v>75</v>
      </c>
      <c r="B60" s="78" t="s">
        <v>76</v>
      </c>
      <c r="C60" s="78" t="s">
        <v>77</v>
      </c>
      <c r="D60" s="44">
        <v>1</v>
      </c>
      <c r="F60" s="53">
        <f>D60</f>
        <v>1</v>
      </c>
      <c r="G60" s="53">
        <v>1</v>
      </c>
      <c r="H60" s="53">
        <f>F60*G60</f>
        <v>1</v>
      </c>
    </row>
    <row r="61" spans="1:40" ht="41.25" customHeight="1" x14ac:dyDescent="0.2">
      <c r="A61" s="12" t="s">
        <v>23</v>
      </c>
      <c r="B61" s="127"/>
      <c r="C61" s="128"/>
      <c r="D61" s="74">
        <f>D60</f>
        <v>1</v>
      </c>
    </row>
    <row r="62" spans="1:40" ht="90" customHeight="1" x14ac:dyDescent="0.2">
      <c r="A62" s="25" t="s">
        <v>78</v>
      </c>
      <c r="B62" s="78" t="s">
        <v>79</v>
      </c>
      <c r="C62" s="78" t="s">
        <v>353</v>
      </c>
      <c r="D62" s="44">
        <v>1</v>
      </c>
      <c r="F62" s="53">
        <f>D62</f>
        <v>1</v>
      </c>
      <c r="G62" s="53">
        <v>2</v>
      </c>
      <c r="H62" s="53">
        <f>F62*G62</f>
        <v>2</v>
      </c>
    </row>
    <row r="63" spans="1:40" ht="41.25" customHeight="1" x14ac:dyDescent="0.2">
      <c r="A63" s="12" t="s">
        <v>23</v>
      </c>
      <c r="B63" s="127"/>
      <c r="C63" s="128"/>
      <c r="D63" s="74">
        <f>D62</f>
        <v>1</v>
      </c>
    </row>
    <row r="64" spans="1:40" ht="91.5" customHeight="1" x14ac:dyDescent="0.2">
      <c r="A64" s="23" t="s">
        <v>80</v>
      </c>
      <c r="B64" s="78" t="s">
        <v>459</v>
      </c>
      <c r="C64" s="78" t="s">
        <v>438</v>
      </c>
      <c r="D64" s="44">
        <v>1</v>
      </c>
      <c r="F64" s="53">
        <f>D64</f>
        <v>1</v>
      </c>
      <c r="G64" s="53">
        <v>3</v>
      </c>
      <c r="H64" s="53">
        <f>F64*G64</f>
        <v>3</v>
      </c>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row>
    <row r="65" spans="1:40" ht="41.25" customHeight="1" x14ac:dyDescent="0.2">
      <c r="A65" s="12" t="s">
        <v>23</v>
      </c>
      <c r="B65" s="127"/>
      <c r="C65" s="128"/>
      <c r="D65" s="74">
        <f>D64</f>
        <v>1</v>
      </c>
    </row>
    <row r="66" spans="1:40" ht="108.75" customHeight="1" x14ac:dyDescent="0.2">
      <c r="A66" s="25" t="s">
        <v>81</v>
      </c>
      <c r="B66" s="78" t="s">
        <v>82</v>
      </c>
      <c r="C66" s="78" t="s">
        <v>256</v>
      </c>
      <c r="D66" s="44">
        <v>1</v>
      </c>
      <c r="F66" s="53">
        <f>D66</f>
        <v>1</v>
      </c>
      <c r="G66" s="53">
        <v>2</v>
      </c>
      <c r="H66" s="53">
        <f>F66*G66</f>
        <v>2</v>
      </c>
    </row>
    <row r="67" spans="1:40" ht="41.25" customHeight="1" x14ac:dyDescent="0.2">
      <c r="A67" s="12" t="s">
        <v>23</v>
      </c>
      <c r="B67" s="127"/>
      <c r="C67" s="128"/>
      <c r="D67" s="74">
        <f>D66</f>
        <v>1</v>
      </c>
    </row>
    <row r="68" spans="1:40" ht="66" customHeight="1" x14ac:dyDescent="0.2">
      <c r="A68" s="27" t="s">
        <v>83</v>
      </c>
      <c r="B68" s="78" t="s">
        <v>84</v>
      </c>
      <c r="C68" s="17" t="s">
        <v>85</v>
      </c>
      <c r="D68" s="44">
        <v>1</v>
      </c>
      <c r="F68" s="53">
        <f>D68</f>
        <v>1</v>
      </c>
      <c r="G68" s="53">
        <v>1</v>
      </c>
      <c r="H68" s="53">
        <f>F68*G68</f>
        <v>1</v>
      </c>
    </row>
    <row r="69" spans="1:40" ht="41.25" customHeight="1" x14ac:dyDescent="0.2">
      <c r="A69" s="12" t="s">
        <v>23</v>
      </c>
      <c r="B69" s="127"/>
      <c r="C69" s="128"/>
      <c r="D69" s="74">
        <f>D68</f>
        <v>1</v>
      </c>
    </row>
    <row r="70" spans="1:40" ht="63.75" customHeight="1" x14ac:dyDescent="0.2">
      <c r="A70" s="27" t="s">
        <v>86</v>
      </c>
      <c r="B70" s="78" t="s">
        <v>87</v>
      </c>
      <c r="C70" s="78" t="s">
        <v>88</v>
      </c>
      <c r="D70" s="44">
        <v>1</v>
      </c>
      <c r="F70" s="53">
        <f>D70</f>
        <v>1</v>
      </c>
      <c r="G70" s="53">
        <v>1</v>
      </c>
      <c r="H70" s="53">
        <f>F70*G70</f>
        <v>1</v>
      </c>
    </row>
    <row r="71" spans="1:40" ht="41.25" customHeight="1" x14ac:dyDescent="0.2">
      <c r="A71" s="12" t="s">
        <v>23</v>
      </c>
      <c r="B71" s="127"/>
      <c r="C71" s="128"/>
      <c r="D71" s="74">
        <f>D70</f>
        <v>1</v>
      </c>
    </row>
    <row r="72" spans="1:40" ht="85.5" customHeight="1" x14ac:dyDescent="0.2">
      <c r="A72" s="30" t="s">
        <v>89</v>
      </c>
      <c r="B72" s="78" t="s">
        <v>439</v>
      </c>
      <c r="C72" s="78" t="s">
        <v>440</v>
      </c>
      <c r="D72" s="44">
        <v>1</v>
      </c>
      <c r="F72" s="53">
        <f>D72</f>
        <v>1</v>
      </c>
      <c r="G72" s="53">
        <v>2</v>
      </c>
      <c r="H72" s="53">
        <f>F72*G72</f>
        <v>2</v>
      </c>
    </row>
    <row r="73" spans="1:40" ht="41.25" customHeight="1" x14ac:dyDescent="0.2">
      <c r="A73" s="12" t="s">
        <v>23</v>
      </c>
      <c r="B73" s="127"/>
      <c r="C73" s="128"/>
      <c r="D73" s="74">
        <f>D72</f>
        <v>1</v>
      </c>
    </row>
    <row r="74" spans="1:40" ht="52.5" customHeight="1" x14ac:dyDescent="0.2">
      <c r="A74" s="25" t="s">
        <v>90</v>
      </c>
      <c r="B74" s="17" t="s">
        <v>91</v>
      </c>
      <c r="C74" s="17" t="s">
        <v>92</v>
      </c>
      <c r="D74" s="44">
        <v>1</v>
      </c>
      <c r="F74" s="53">
        <f>D74</f>
        <v>1</v>
      </c>
      <c r="G74" s="53">
        <v>2</v>
      </c>
      <c r="H74" s="53">
        <f>F74*G74</f>
        <v>2</v>
      </c>
    </row>
    <row r="75" spans="1:40" ht="41.25" customHeight="1" x14ac:dyDescent="0.2">
      <c r="A75" s="12" t="s">
        <v>23</v>
      </c>
      <c r="B75" s="127"/>
      <c r="C75" s="128"/>
      <c r="D75" s="74">
        <f>D74</f>
        <v>1</v>
      </c>
    </row>
    <row r="76" spans="1:40" ht="50.25" customHeight="1" x14ac:dyDescent="0.2">
      <c r="A76" s="27" t="s">
        <v>93</v>
      </c>
      <c r="B76" s="17" t="s">
        <v>94</v>
      </c>
      <c r="C76" s="17" t="s">
        <v>95</v>
      </c>
      <c r="D76" s="44">
        <v>1</v>
      </c>
      <c r="F76" s="53">
        <f>D76</f>
        <v>1</v>
      </c>
      <c r="G76" s="53">
        <v>1</v>
      </c>
      <c r="H76" s="53">
        <f>F76*G76</f>
        <v>1</v>
      </c>
    </row>
    <row r="77" spans="1:40" ht="41.25" customHeight="1" x14ac:dyDescent="0.2">
      <c r="A77" s="47" t="s">
        <v>23</v>
      </c>
      <c r="B77" s="127"/>
      <c r="C77" s="128"/>
      <c r="D77" s="74">
        <f>D76</f>
        <v>1</v>
      </c>
    </row>
    <row r="78" spans="1:40" s="59" customFormat="1" ht="25.5" customHeight="1" x14ac:dyDescent="0.2">
      <c r="A78" s="77" t="s">
        <v>96</v>
      </c>
      <c r="B78" s="125" t="s">
        <v>186</v>
      </c>
      <c r="C78" s="126"/>
      <c r="D78" s="115"/>
      <c r="E78" s="57"/>
      <c r="F78" s="58"/>
      <c r="G78" s="58"/>
      <c r="H78" s="58"/>
    </row>
    <row r="79" spans="1:40" ht="69.75" customHeight="1" x14ac:dyDescent="0.2">
      <c r="A79" s="13" t="s">
        <v>97</v>
      </c>
      <c r="B79" s="6" t="s">
        <v>98</v>
      </c>
      <c r="C79" s="6" t="s">
        <v>99</v>
      </c>
      <c r="D79" s="1">
        <v>1</v>
      </c>
      <c r="F79" s="53">
        <f>D79</f>
        <v>1</v>
      </c>
      <c r="G79" s="53">
        <v>3</v>
      </c>
      <c r="H79" s="53">
        <f>F79*G79</f>
        <v>3</v>
      </c>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row>
    <row r="80" spans="1:40" ht="41.25" customHeight="1" x14ac:dyDescent="0.2">
      <c r="A80" s="12" t="s">
        <v>23</v>
      </c>
      <c r="B80" s="127"/>
      <c r="C80" s="128"/>
      <c r="D80" s="74">
        <f>D79</f>
        <v>1</v>
      </c>
    </row>
    <row r="81" spans="1:40" ht="48.75" customHeight="1" x14ac:dyDescent="0.2">
      <c r="A81" s="25" t="s">
        <v>100</v>
      </c>
      <c r="B81" s="78" t="s">
        <v>101</v>
      </c>
      <c r="C81" s="78" t="s">
        <v>102</v>
      </c>
      <c r="D81" s="44">
        <v>1</v>
      </c>
      <c r="F81" s="53">
        <f>D81</f>
        <v>1</v>
      </c>
      <c r="G81" s="53">
        <v>2</v>
      </c>
      <c r="H81" s="53">
        <f>F81*G81</f>
        <v>2</v>
      </c>
    </row>
    <row r="82" spans="1:40" ht="41.25" customHeight="1" x14ac:dyDescent="0.2">
      <c r="A82" s="12" t="s">
        <v>23</v>
      </c>
      <c r="B82" s="127"/>
      <c r="C82" s="128"/>
      <c r="D82" s="74">
        <f>D81</f>
        <v>1</v>
      </c>
    </row>
    <row r="83" spans="1:40" ht="43.5" customHeight="1" x14ac:dyDescent="0.2">
      <c r="A83" s="25" t="s">
        <v>103</v>
      </c>
      <c r="B83" s="78" t="s">
        <v>104</v>
      </c>
      <c r="C83" s="78" t="s">
        <v>105</v>
      </c>
      <c r="D83" s="44">
        <v>1</v>
      </c>
      <c r="F83" s="53">
        <f>D83</f>
        <v>1</v>
      </c>
      <c r="G83" s="53">
        <v>2</v>
      </c>
      <c r="H83" s="53">
        <f>F83*G83</f>
        <v>2</v>
      </c>
    </row>
    <row r="84" spans="1:40" ht="41.25" customHeight="1" x14ac:dyDescent="0.2">
      <c r="A84" s="12" t="s">
        <v>23</v>
      </c>
      <c r="B84" s="127"/>
      <c r="C84" s="128"/>
      <c r="D84" s="74">
        <f>D83</f>
        <v>1</v>
      </c>
    </row>
    <row r="85" spans="1:40" ht="49.5" customHeight="1" x14ac:dyDescent="0.2">
      <c r="A85" s="27" t="s">
        <v>106</v>
      </c>
      <c r="B85" s="78" t="s">
        <v>107</v>
      </c>
      <c r="C85" s="78" t="s">
        <v>108</v>
      </c>
      <c r="D85" s="44">
        <v>1</v>
      </c>
      <c r="F85" s="53">
        <f>D85</f>
        <v>1</v>
      </c>
      <c r="G85" s="53">
        <v>1</v>
      </c>
      <c r="H85" s="53">
        <f>F85*G85</f>
        <v>1</v>
      </c>
    </row>
    <row r="86" spans="1:40" ht="41.25" customHeight="1" x14ac:dyDescent="0.2">
      <c r="A86" s="12" t="s">
        <v>23</v>
      </c>
      <c r="B86" s="127"/>
      <c r="C86" s="128"/>
      <c r="D86" s="74">
        <f>D85</f>
        <v>1</v>
      </c>
    </row>
    <row r="87" spans="1:40" ht="36.75" customHeight="1" x14ac:dyDescent="0.2">
      <c r="A87" s="27" t="s">
        <v>109</v>
      </c>
      <c r="B87" s="81" t="s">
        <v>110</v>
      </c>
      <c r="C87" s="78" t="s">
        <v>111</v>
      </c>
      <c r="D87" s="44">
        <v>1</v>
      </c>
      <c r="F87" s="53">
        <f>D87</f>
        <v>1</v>
      </c>
      <c r="G87" s="53">
        <v>1</v>
      </c>
      <c r="H87" s="53">
        <f>F87*G87</f>
        <v>1</v>
      </c>
    </row>
    <row r="88" spans="1:40" ht="41.25" customHeight="1" x14ac:dyDescent="0.2">
      <c r="A88" s="12" t="s">
        <v>23</v>
      </c>
      <c r="B88" s="127"/>
      <c r="C88" s="128"/>
      <c r="D88" s="74">
        <f>D87</f>
        <v>1</v>
      </c>
    </row>
    <row r="89" spans="1:40" ht="93.75" customHeight="1" x14ac:dyDescent="0.2">
      <c r="A89" s="27" t="s">
        <v>112</v>
      </c>
      <c r="B89" s="78" t="s">
        <v>113</v>
      </c>
      <c r="C89" s="78" t="s">
        <v>354</v>
      </c>
      <c r="D89" s="44">
        <v>1</v>
      </c>
      <c r="F89" s="53">
        <f>D89</f>
        <v>1</v>
      </c>
      <c r="G89" s="53">
        <v>1</v>
      </c>
      <c r="H89" s="53">
        <f>F89*G89</f>
        <v>1</v>
      </c>
    </row>
    <row r="90" spans="1:40" ht="41.25" customHeight="1" x14ac:dyDescent="0.2">
      <c r="A90" s="47" t="s">
        <v>23</v>
      </c>
      <c r="B90" s="127"/>
      <c r="C90" s="128"/>
      <c r="D90" s="74">
        <f>D89</f>
        <v>1</v>
      </c>
    </row>
    <row r="91" spans="1:40" s="59" customFormat="1" ht="25.5" customHeight="1" x14ac:dyDescent="0.2">
      <c r="A91" s="77" t="s">
        <v>114</v>
      </c>
      <c r="B91" s="125" t="s">
        <v>115</v>
      </c>
      <c r="C91" s="126"/>
      <c r="D91" s="115"/>
      <c r="E91" s="57"/>
      <c r="F91" s="58"/>
      <c r="G91" s="58"/>
      <c r="H91" s="58"/>
    </row>
    <row r="92" spans="1:40" ht="101.25" customHeight="1" x14ac:dyDescent="0.2">
      <c r="A92" s="13" t="s">
        <v>116</v>
      </c>
      <c r="B92" s="6" t="s">
        <v>202</v>
      </c>
      <c r="C92" s="6" t="s">
        <v>355</v>
      </c>
      <c r="D92" s="1">
        <v>1</v>
      </c>
      <c r="F92" s="53">
        <f>D92</f>
        <v>1</v>
      </c>
      <c r="G92" s="53">
        <v>3</v>
      </c>
      <c r="H92" s="53">
        <f>F92*G92</f>
        <v>3</v>
      </c>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row>
    <row r="93" spans="1:40" ht="41.25" customHeight="1" x14ac:dyDescent="0.2">
      <c r="A93" s="47" t="s">
        <v>23</v>
      </c>
      <c r="B93" s="127"/>
      <c r="C93" s="128"/>
      <c r="D93" s="74">
        <f>D92</f>
        <v>1</v>
      </c>
    </row>
    <row r="94" spans="1:40" s="59" customFormat="1" ht="25.5" customHeight="1" x14ac:dyDescent="0.2">
      <c r="A94" s="77" t="s">
        <v>117</v>
      </c>
      <c r="B94" s="125" t="s">
        <v>118</v>
      </c>
      <c r="C94" s="126"/>
      <c r="D94" s="115"/>
      <c r="E94" s="57"/>
      <c r="F94" s="58"/>
      <c r="G94" s="58"/>
      <c r="H94" s="58"/>
    </row>
    <row r="95" spans="1:40" ht="116.1" customHeight="1" x14ac:dyDescent="0.2">
      <c r="A95" s="14" t="s">
        <v>119</v>
      </c>
      <c r="B95" s="4" t="s">
        <v>120</v>
      </c>
      <c r="C95" s="4" t="s">
        <v>121</v>
      </c>
      <c r="D95" s="1">
        <v>1</v>
      </c>
      <c r="F95" s="53">
        <f>D95</f>
        <v>1</v>
      </c>
      <c r="G95" s="53">
        <v>2</v>
      </c>
      <c r="H95" s="53">
        <f>F95*G95</f>
        <v>2</v>
      </c>
    </row>
    <row r="96" spans="1:40" ht="41.25" customHeight="1" x14ac:dyDescent="0.2">
      <c r="A96" s="12" t="s">
        <v>23</v>
      </c>
      <c r="B96" s="127"/>
      <c r="C96" s="128"/>
      <c r="D96" s="74">
        <f>D95</f>
        <v>1</v>
      </c>
    </row>
    <row r="97" spans="1:40" ht="70.5" customHeight="1" x14ac:dyDescent="0.2">
      <c r="A97" s="25" t="s">
        <v>122</v>
      </c>
      <c r="B97" s="17" t="s">
        <v>123</v>
      </c>
      <c r="C97" s="17" t="s">
        <v>124</v>
      </c>
      <c r="D97" s="44">
        <v>1</v>
      </c>
      <c r="F97" s="53">
        <f>D97</f>
        <v>1</v>
      </c>
      <c r="G97" s="53">
        <v>2</v>
      </c>
      <c r="H97" s="53">
        <f>F97*G97</f>
        <v>2</v>
      </c>
    </row>
    <row r="98" spans="1:40" ht="41.25" customHeight="1" x14ac:dyDescent="0.2">
      <c r="A98" s="12" t="s">
        <v>23</v>
      </c>
      <c r="B98" s="127"/>
      <c r="C98" s="128"/>
      <c r="D98" s="74">
        <f>D97</f>
        <v>1</v>
      </c>
    </row>
    <row r="99" spans="1:40" ht="81.75" customHeight="1" x14ac:dyDescent="0.2">
      <c r="A99" s="23" t="s">
        <v>125</v>
      </c>
      <c r="B99" s="17" t="s">
        <v>126</v>
      </c>
      <c r="C99" s="17" t="s">
        <v>127</v>
      </c>
      <c r="D99" s="44">
        <v>1</v>
      </c>
      <c r="F99" s="53">
        <f>D99</f>
        <v>1</v>
      </c>
      <c r="G99" s="53">
        <v>3</v>
      </c>
      <c r="H99" s="53">
        <f>F99*G99</f>
        <v>3</v>
      </c>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c r="AN99" s="52"/>
    </row>
    <row r="100" spans="1:40" ht="41.25" customHeight="1" x14ac:dyDescent="0.2">
      <c r="A100" s="12" t="s">
        <v>23</v>
      </c>
      <c r="B100" s="127"/>
      <c r="C100" s="128"/>
      <c r="D100" s="74">
        <f>D99</f>
        <v>1</v>
      </c>
    </row>
    <row r="101" spans="1:40" ht="86.25" customHeight="1" x14ac:dyDescent="0.2">
      <c r="A101" s="27" t="s">
        <v>128</v>
      </c>
      <c r="B101" s="17" t="s">
        <v>129</v>
      </c>
      <c r="C101" s="17" t="s">
        <v>130</v>
      </c>
      <c r="D101" s="44">
        <v>1</v>
      </c>
      <c r="F101" s="53">
        <f>D101</f>
        <v>1</v>
      </c>
      <c r="G101" s="53">
        <v>1</v>
      </c>
      <c r="H101" s="53">
        <f>F101*G101</f>
        <v>1</v>
      </c>
    </row>
    <row r="102" spans="1:40" ht="41.25" customHeight="1" x14ac:dyDescent="0.2">
      <c r="A102" s="47" t="s">
        <v>23</v>
      </c>
      <c r="B102" s="127"/>
      <c r="C102" s="128"/>
      <c r="D102" s="74">
        <f>D101</f>
        <v>1</v>
      </c>
    </row>
    <row r="103" spans="1:40" s="59" customFormat="1" ht="25.5" customHeight="1" x14ac:dyDescent="0.2">
      <c r="A103" s="73" t="s">
        <v>131</v>
      </c>
      <c r="B103" s="125" t="s">
        <v>132</v>
      </c>
      <c r="C103" s="126"/>
      <c r="D103" s="115"/>
      <c r="E103" s="57"/>
      <c r="F103" s="58"/>
      <c r="G103" s="58"/>
      <c r="H103" s="58"/>
    </row>
    <row r="104" spans="1:40" ht="83.25" customHeight="1" x14ac:dyDescent="0.2">
      <c r="A104" s="13" t="s">
        <v>133</v>
      </c>
      <c r="B104" s="4" t="s">
        <v>134</v>
      </c>
      <c r="C104" s="4" t="s">
        <v>135</v>
      </c>
      <c r="D104" s="1">
        <v>1</v>
      </c>
      <c r="F104" s="53">
        <f>D104</f>
        <v>1</v>
      </c>
      <c r="G104" s="53">
        <v>3</v>
      </c>
      <c r="H104" s="53">
        <f>F104*G104</f>
        <v>3</v>
      </c>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row>
    <row r="105" spans="1:40" ht="41.25" customHeight="1" x14ac:dyDescent="0.2">
      <c r="A105" s="12" t="s">
        <v>23</v>
      </c>
      <c r="B105" s="127"/>
      <c r="C105" s="128"/>
      <c r="D105" s="74">
        <f>D104</f>
        <v>1</v>
      </c>
    </row>
    <row r="106" spans="1:40" ht="84.95" customHeight="1" x14ac:dyDescent="0.2">
      <c r="A106" s="23" t="s">
        <v>136</v>
      </c>
      <c r="B106" s="17" t="s">
        <v>137</v>
      </c>
      <c r="C106" s="17" t="s">
        <v>138</v>
      </c>
      <c r="D106" s="44">
        <v>1</v>
      </c>
      <c r="F106" s="53">
        <f>D106</f>
        <v>1</v>
      </c>
      <c r="G106" s="53">
        <v>3</v>
      </c>
      <c r="H106" s="53">
        <f>F106*G106</f>
        <v>3</v>
      </c>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row>
    <row r="107" spans="1:40" ht="41.25" customHeight="1" x14ac:dyDescent="0.2">
      <c r="A107" s="12" t="s">
        <v>23</v>
      </c>
      <c r="B107" s="127"/>
      <c r="C107" s="128"/>
      <c r="D107" s="74">
        <f>D106</f>
        <v>1</v>
      </c>
    </row>
    <row r="108" spans="1:40" ht="94.5" customHeight="1" x14ac:dyDescent="0.2">
      <c r="A108" s="23" t="s">
        <v>139</v>
      </c>
      <c r="B108" s="82" t="s">
        <v>441</v>
      </c>
      <c r="C108" s="82" t="s">
        <v>185</v>
      </c>
      <c r="D108" s="44">
        <v>1</v>
      </c>
      <c r="F108" s="53">
        <f>D108</f>
        <v>1</v>
      </c>
      <c r="G108" s="53">
        <v>3</v>
      </c>
      <c r="H108" s="53">
        <f>F108*G108</f>
        <v>3</v>
      </c>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row>
    <row r="109" spans="1:40" ht="41.25" customHeight="1" x14ac:dyDescent="0.2">
      <c r="A109" s="12" t="s">
        <v>23</v>
      </c>
      <c r="B109" s="127"/>
      <c r="C109" s="128"/>
      <c r="D109" s="74">
        <f>D108</f>
        <v>1</v>
      </c>
    </row>
    <row r="110" spans="1:40" ht="102" customHeight="1" x14ac:dyDescent="0.2">
      <c r="A110" s="23" t="s">
        <v>140</v>
      </c>
      <c r="B110" s="17" t="s">
        <v>460</v>
      </c>
      <c r="C110" s="17" t="s">
        <v>141</v>
      </c>
      <c r="D110" s="44">
        <v>1</v>
      </c>
      <c r="F110" s="53">
        <f>D110</f>
        <v>1</v>
      </c>
      <c r="G110" s="53">
        <v>3</v>
      </c>
      <c r="H110" s="53">
        <f>F110*G110</f>
        <v>3</v>
      </c>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row>
    <row r="111" spans="1:40" ht="41.25" customHeight="1" x14ac:dyDescent="0.2">
      <c r="A111" s="12" t="s">
        <v>23</v>
      </c>
      <c r="B111" s="127"/>
      <c r="C111" s="128"/>
      <c r="D111" s="74">
        <f>D110</f>
        <v>1</v>
      </c>
    </row>
    <row r="112" spans="1:40" ht="41.25" customHeight="1" x14ac:dyDescent="0.2">
      <c r="A112" s="23" t="s">
        <v>142</v>
      </c>
      <c r="B112" s="17" t="s">
        <v>143</v>
      </c>
      <c r="C112" s="17" t="s">
        <v>144</v>
      </c>
      <c r="D112" s="44">
        <v>1</v>
      </c>
      <c r="F112" s="53">
        <f>D112</f>
        <v>1</v>
      </c>
      <c r="G112" s="53">
        <v>3</v>
      </c>
      <c r="H112" s="53">
        <f>F112*G112</f>
        <v>3</v>
      </c>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row>
    <row r="113" spans="1:40" ht="41.25" customHeight="1" x14ac:dyDescent="0.2">
      <c r="A113" s="12" t="s">
        <v>23</v>
      </c>
      <c r="B113" s="127"/>
      <c r="C113" s="128"/>
      <c r="D113" s="74">
        <f>D112</f>
        <v>1</v>
      </c>
    </row>
    <row r="114" spans="1:40" ht="69" customHeight="1" x14ac:dyDescent="0.2">
      <c r="A114" s="23" t="s">
        <v>145</v>
      </c>
      <c r="B114" s="82" t="s">
        <v>464</v>
      </c>
      <c r="C114" s="82" t="s">
        <v>146</v>
      </c>
      <c r="D114" s="44">
        <v>1</v>
      </c>
      <c r="F114" s="53">
        <f>D114</f>
        <v>1</v>
      </c>
      <c r="G114" s="53">
        <v>3</v>
      </c>
      <c r="H114" s="53">
        <f>F114*G114</f>
        <v>3</v>
      </c>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row>
    <row r="115" spans="1:40" ht="41.25" customHeight="1" x14ac:dyDescent="0.2">
      <c r="A115" s="12" t="s">
        <v>23</v>
      </c>
      <c r="B115" s="127"/>
      <c r="C115" s="128"/>
      <c r="D115" s="74">
        <f>D114</f>
        <v>1</v>
      </c>
    </row>
    <row r="116" spans="1:40" ht="96" customHeight="1" x14ac:dyDescent="0.2">
      <c r="A116" s="25" t="s">
        <v>147</v>
      </c>
      <c r="B116" s="17" t="s">
        <v>148</v>
      </c>
      <c r="C116" s="17" t="s">
        <v>465</v>
      </c>
      <c r="D116" s="44">
        <v>1</v>
      </c>
      <c r="F116" s="53">
        <f>D116</f>
        <v>1</v>
      </c>
      <c r="G116" s="53">
        <v>2</v>
      </c>
      <c r="H116" s="53">
        <f>F116*G116</f>
        <v>2</v>
      </c>
    </row>
    <row r="117" spans="1:40" ht="41.25" customHeight="1" x14ac:dyDescent="0.2">
      <c r="A117" s="12" t="s">
        <v>23</v>
      </c>
      <c r="B117" s="127"/>
      <c r="C117" s="128"/>
      <c r="D117" s="74">
        <f>D116</f>
        <v>1</v>
      </c>
    </row>
    <row r="118" spans="1:40" ht="85.5" customHeight="1" x14ac:dyDescent="0.2">
      <c r="A118" s="23" t="s">
        <v>149</v>
      </c>
      <c r="B118" s="17" t="s">
        <v>150</v>
      </c>
      <c r="C118" s="17" t="s">
        <v>200</v>
      </c>
      <c r="D118" s="44">
        <v>1</v>
      </c>
      <c r="F118" s="53">
        <f>D118</f>
        <v>1</v>
      </c>
      <c r="G118" s="53">
        <v>3</v>
      </c>
      <c r="H118" s="53">
        <f>F118*G118</f>
        <v>3</v>
      </c>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c r="AN118" s="52"/>
    </row>
    <row r="119" spans="1:40" ht="41.25" customHeight="1" x14ac:dyDescent="0.2">
      <c r="A119" s="12" t="s">
        <v>23</v>
      </c>
      <c r="B119" s="127"/>
      <c r="C119" s="128"/>
      <c r="D119" s="74">
        <f>D118</f>
        <v>1</v>
      </c>
    </row>
    <row r="120" spans="1:40" ht="73.5" customHeight="1" x14ac:dyDescent="0.2">
      <c r="A120" s="27" t="s">
        <v>151</v>
      </c>
      <c r="B120" s="17" t="s">
        <v>152</v>
      </c>
      <c r="C120" s="17" t="s">
        <v>153</v>
      </c>
      <c r="D120" s="44">
        <v>1</v>
      </c>
      <c r="F120" s="53">
        <f>D120</f>
        <v>1</v>
      </c>
      <c r="G120" s="53">
        <v>1</v>
      </c>
      <c r="H120" s="53">
        <f>F120*G120</f>
        <v>1</v>
      </c>
    </row>
    <row r="121" spans="1:40" ht="41.25" customHeight="1" x14ac:dyDescent="0.2">
      <c r="A121" s="12" t="s">
        <v>23</v>
      </c>
      <c r="B121" s="127"/>
      <c r="C121" s="128"/>
      <c r="D121" s="74">
        <f>D120</f>
        <v>1</v>
      </c>
    </row>
    <row r="122" spans="1:40" ht="54.75" customHeight="1" x14ac:dyDescent="0.2">
      <c r="A122" s="25" t="s">
        <v>154</v>
      </c>
      <c r="B122" s="17" t="s">
        <v>155</v>
      </c>
      <c r="C122" s="17" t="s">
        <v>156</v>
      </c>
      <c r="D122" s="44">
        <v>1</v>
      </c>
      <c r="F122" s="53">
        <f>D122</f>
        <v>1</v>
      </c>
      <c r="G122" s="53">
        <v>2</v>
      </c>
      <c r="H122" s="53">
        <f>F122*G122</f>
        <v>2</v>
      </c>
    </row>
    <row r="123" spans="1:40" ht="41.25" customHeight="1" x14ac:dyDescent="0.2">
      <c r="A123" s="12" t="s">
        <v>23</v>
      </c>
      <c r="B123" s="127"/>
      <c r="C123" s="128"/>
      <c r="D123" s="74">
        <f>D122</f>
        <v>1</v>
      </c>
    </row>
    <row r="124" spans="1:40" ht="137.25" customHeight="1" x14ac:dyDescent="0.2">
      <c r="A124" s="25" t="s">
        <v>157</v>
      </c>
      <c r="B124" s="17" t="s">
        <v>158</v>
      </c>
      <c r="C124" s="17" t="s">
        <v>159</v>
      </c>
      <c r="D124" s="44">
        <v>1</v>
      </c>
      <c r="F124" s="53">
        <f>D124</f>
        <v>1</v>
      </c>
      <c r="G124" s="53">
        <v>2</v>
      </c>
      <c r="H124" s="53">
        <f>F124*G124</f>
        <v>2</v>
      </c>
    </row>
    <row r="125" spans="1:40" ht="41.25" customHeight="1" x14ac:dyDescent="0.2">
      <c r="A125" s="12" t="s">
        <v>23</v>
      </c>
      <c r="B125" s="127"/>
      <c r="C125" s="128"/>
      <c r="D125" s="74">
        <f>D124</f>
        <v>1</v>
      </c>
    </row>
    <row r="126" spans="1:40" ht="46.5" customHeight="1" x14ac:dyDescent="0.2">
      <c r="A126" s="25" t="s">
        <v>160</v>
      </c>
      <c r="B126" s="17" t="s">
        <v>161</v>
      </c>
      <c r="C126" s="17" t="s">
        <v>162</v>
      </c>
      <c r="D126" s="44">
        <v>1</v>
      </c>
      <c r="F126" s="53">
        <f>D126</f>
        <v>1</v>
      </c>
      <c r="G126" s="53">
        <v>2</v>
      </c>
      <c r="H126" s="53">
        <f>F126*G126</f>
        <v>2</v>
      </c>
    </row>
    <row r="127" spans="1:40" ht="41.25" customHeight="1" x14ac:dyDescent="0.2">
      <c r="A127" s="12" t="s">
        <v>23</v>
      </c>
      <c r="B127" s="127"/>
      <c r="C127" s="128"/>
      <c r="D127" s="74">
        <f>D126</f>
        <v>1</v>
      </c>
    </row>
    <row r="128" spans="1:40" ht="109.5" customHeight="1" x14ac:dyDescent="0.2">
      <c r="A128" s="32" t="s">
        <v>163</v>
      </c>
      <c r="B128" s="83" t="s">
        <v>203</v>
      </c>
      <c r="C128" s="83" t="s">
        <v>201</v>
      </c>
      <c r="D128" s="44">
        <v>1</v>
      </c>
      <c r="F128" s="53">
        <f>D128</f>
        <v>1</v>
      </c>
      <c r="G128" s="53">
        <v>2</v>
      </c>
      <c r="H128" s="53">
        <f>F128*G128</f>
        <v>2</v>
      </c>
    </row>
    <row r="129" spans="1:40" ht="41.25" customHeight="1" x14ac:dyDescent="0.2">
      <c r="A129" s="12" t="s">
        <v>23</v>
      </c>
      <c r="B129" s="127"/>
      <c r="C129" s="128"/>
      <c r="D129" s="74">
        <f>D128</f>
        <v>1</v>
      </c>
    </row>
    <row r="130" spans="1:40" ht="51" customHeight="1" x14ac:dyDescent="0.2">
      <c r="A130" s="32" t="s">
        <v>164</v>
      </c>
      <c r="B130" s="17" t="s">
        <v>165</v>
      </c>
      <c r="C130" s="17" t="s">
        <v>166</v>
      </c>
      <c r="D130" s="44">
        <v>1</v>
      </c>
      <c r="F130" s="53">
        <f>D130</f>
        <v>1</v>
      </c>
      <c r="G130" s="53">
        <v>2</v>
      </c>
      <c r="H130" s="53">
        <f>F130*G130</f>
        <v>2</v>
      </c>
    </row>
    <row r="131" spans="1:40" ht="41.25" customHeight="1" x14ac:dyDescent="0.2">
      <c r="A131" s="12" t="s">
        <v>23</v>
      </c>
      <c r="B131" s="127"/>
      <c r="C131" s="128"/>
      <c r="D131" s="74">
        <f>D130</f>
        <v>1</v>
      </c>
    </row>
    <row r="132" spans="1:40" ht="93" customHeight="1" x14ac:dyDescent="0.2">
      <c r="A132" s="91" t="s">
        <v>167</v>
      </c>
      <c r="B132" s="92" t="s">
        <v>168</v>
      </c>
      <c r="C132" s="92" t="s">
        <v>169</v>
      </c>
      <c r="D132" s="122">
        <v>1</v>
      </c>
      <c r="F132" s="53">
        <f>D132</f>
        <v>1</v>
      </c>
      <c r="G132" s="53">
        <v>3</v>
      </c>
      <c r="H132" s="53">
        <f>F132*G132</f>
        <v>3</v>
      </c>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2"/>
      <c r="AL132" s="52"/>
      <c r="AM132" s="52"/>
      <c r="AN132" s="52"/>
    </row>
    <row r="133" spans="1:40" s="94" customFormat="1" ht="41.25" customHeight="1" x14ac:dyDescent="0.2">
      <c r="A133" s="12" t="s">
        <v>23</v>
      </c>
      <c r="B133" s="127"/>
      <c r="C133" s="128"/>
      <c r="D133" s="74">
        <f>D132</f>
        <v>1</v>
      </c>
      <c r="E133" s="97"/>
      <c r="F133" s="98"/>
      <c r="G133" s="98"/>
      <c r="H133" s="98"/>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row>
    <row r="134" spans="1:40" ht="72" customHeight="1" x14ac:dyDescent="0.2">
      <c r="A134" s="93" t="s">
        <v>170</v>
      </c>
      <c r="B134" s="4" t="s">
        <v>442</v>
      </c>
      <c r="C134" s="4" t="s">
        <v>443</v>
      </c>
      <c r="D134" s="1">
        <v>1</v>
      </c>
      <c r="F134" s="53">
        <f>D134</f>
        <v>1</v>
      </c>
      <c r="G134" s="53">
        <v>1</v>
      </c>
      <c r="H134" s="53">
        <f>F134*G134</f>
        <v>1</v>
      </c>
    </row>
    <row r="135" spans="1:40" ht="41.25" customHeight="1" x14ac:dyDescent="0.2">
      <c r="A135" s="12" t="s">
        <v>23</v>
      </c>
      <c r="B135" s="127"/>
      <c r="C135" s="128"/>
      <c r="D135" s="74">
        <f>D134</f>
        <v>1</v>
      </c>
    </row>
    <row r="136" spans="1:40" ht="77.25" customHeight="1" x14ac:dyDescent="0.2">
      <c r="A136" s="16" t="s">
        <v>171</v>
      </c>
      <c r="B136" s="17" t="s">
        <v>172</v>
      </c>
      <c r="C136" s="17" t="s">
        <v>173</v>
      </c>
      <c r="D136" s="44">
        <v>1</v>
      </c>
      <c r="F136" s="53">
        <f>D136</f>
        <v>1</v>
      </c>
      <c r="G136" s="53">
        <v>1</v>
      </c>
      <c r="H136" s="53">
        <f>F136*G136</f>
        <v>1</v>
      </c>
    </row>
    <row r="137" spans="1:40" ht="41.25" customHeight="1" x14ac:dyDescent="0.2">
      <c r="A137" s="47" t="s">
        <v>23</v>
      </c>
      <c r="B137" s="127"/>
      <c r="C137" s="128"/>
      <c r="D137" s="74">
        <f>D136</f>
        <v>1</v>
      </c>
    </row>
    <row r="138" spans="1:40" s="59" customFormat="1" ht="25.5" customHeight="1" x14ac:dyDescent="0.2">
      <c r="A138" s="73" t="s">
        <v>174</v>
      </c>
      <c r="B138" s="125" t="s">
        <v>175</v>
      </c>
      <c r="C138" s="126"/>
      <c r="D138" s="115"/>
      <c r="E138" s="57"/>
      <c r="F138" s="58"/>
      <c r="G138" s="58"/>
      <c r="H138" s="58"/>
    </row>
    <row r="139" spans="1:40" ht="42" customHeight="1" x14ac:dyDescent="0.2">
      <c r="A139" s="14" t="s">
        <v>176</v>
      </c>
      <c r="B139" s="7" t="s">
        <v>177</v>
      </c>
      <c r="C139" s="6" t="s">
        <v>178</v>
      </c>
      <c r="D139" s="1">
        <v>1</v>
      </c>
      <c r="F139" s="53">
        <f>D139</f>
        <v>1</v>
      </c>
      <c r="G139" s="53">
        <v>2</v>
      </c>
      <c r="H139" s="53">
        <f>F139*G139</f>
        <v>2</v>
      </c>
    </row>
    <row r="140" spans="1:40" ht="41.25" customHeight="1" x14ac:dyDescent="0.2">
      <c r="A140" s="12" t="s">
        <v>23</v>
      </c>
      <c r="B140" s="127"/>
      <c r="C140" s="128"/>
      <c r="D140" s="74">
        <f>D139</f>
        <v>1</v>
      </c>
    </row>
    <row r="141" spans="1:40" ht="90.75" customHeight="1" x14ac:dyDescent="0.2">
      <c r="A141" s="16" t="s">
        <v>179</v>
      </c>
      <c r="B141" s="84" t="s">
        <v>180</v>
      </c>
      <c r="C141" s="78" t="s">
        <v>181</v>
      </c>
      <c r="D141" s="44">
        <v>1</v>
      </c>
      <c r="F141" s="53">
        <f>D141</f>
        <v>1</v>
      </c>
      <c r="G141" s="53">
        <v>1</v>
      </c>
      <c r="H141" s="53">
        <f>F141*G141</f>
        <v>1</v>
      </c>
    </row>
    <row r="142" spans="1:40" ht="41.25" customHeight="1" x14ac:dyDescent="0.2">
      <c r="A142" s="47" t="s">
        <v>23</v>
      </c>
      <c r="B142" s="127"/>
      <c r="C142" s="128"/>
      <c r="D142" s="74">
        <f>D141</f>
        <v>1</v>
      </c>
    </row>
    <row r="143" spans="1:40" s="46" customFormat="1" ht="30.75" customHeight="1" x14ac:dyDescent="0.2">
      <c r="A143" s="123" t="s">
        <v>297</v>
      </c>
      <c r="B143" s="124"/>
      <c r="C143" s="124"/>
      <c r="D143" s="85"/>
      <c r="E143" s="52"/>
      <c r="F143" s="53"/>
      <c r="G143" s="53"/>
      <c r="H143" s="53"/>
    </row>
    <row r="144" spans="1:40" ht="30.75" customHeight="1" x14ac:dyDescent="0.2">
      <c r="A144" s="123" t="s">
        <v>507</v>
      </c>
      <c r="B144" s="124"/>
      <c r="C144" s="124"/>
      <c r="D144" s="85"/>
    </row>
    <row r="145" spans="1:40" ht="48.75" customHeight="1" x14ac:dyDescent="0.2">
      <c r="A145" s="87" t="s">
        <v>1</v>
      </c>
      <c r="B145" s="84" t="s">
        <v>377</v>
      </c>
      <c r="C145" s="48" t="s">
        <v>375</v>
      </c>
      <c r="D145" s="44">
        <v>1</v>
      </c>
      <c r="F145" s="53">
        <f>D145</f>
        <v>1</v>
      </c>
      <c r="G145" s="53">
        <v>3</v>
      </c>
      <c r="H145" s="53">
        <f>F145*G145</f>
        <v>3</v>
      </c>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2"/>
      <c r="AL145" s="52"/>
      <c r="AM145" s="52"/>
      <c r="AN145" s="52"/>
    </row>
    <row r="146" spans="1:40" ht="41.25" customHeight="1" x14ac:dyDescent="0.2">
      <c r="A146" s="12" t="s">
        <v>23</v>
      </c>
      <c r="B146" s="127"/>
      <c r="C146" s="128"/>
      <c r="D146" s="74">
        <f>D145</f>
        <v>1</v>
      </c>
    </row>
    <row r="147" spans="1:40" ht="38.25" customHeight="1" x14ac:dyDescent="0.2">
      <c r="A147" s="87" t="s">
        <v>2</v>
      </c>
      <c r="B147" s="114" t="s">
        <v>484</v>
      </c>
      <c r="C147" s="95" t="s">
        <v>4</v>
      </c>
      <c r="D147" s="44">
        <v>1</v>
      </c>
      <c r="F147" s="53">
        <f>D147</f>
        <v>1</v>
      </c>
      <c r="G147" s="53">
        <v>3</v>
      </c>
      <c r="H147" s="53">
        <f>F147*G147</f>
        <v>3</v>
      </c>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52"/>
      <c r="AL147" s="52"/>
      <c r="AM147" s="52"/>
      <c r="AN147" s="52"/>
    </row>
    <row r="148" spans="1:40" s="46" customFormat="1" ht="38.25" customHeight="1" x14ac:dyDescent="0.2">
      <c r="A148" s="12" t="s">
        <v>23</v>
      </c>
      <c r="B148" s="114"/>
      <c r="C148" s="116"/>
      <c r="D148" s="44"/>
      <c r="E148" s="52"/>
      <c r="F148" s="53"/>
      <c r="G148" s="53"/>
      <c r="H148" s="53"/>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2"/>
      <c r="AL148" s="52"/>
      <c r="AM148" s="52"/>
      <c r="AN148" s="52"/>
    </row>
    <row r="149" spans="1:40" s="46" customFormat="1" ht="38.25" customHeight="1" x14ac:dyDescent="0.2">
      <c r="A149" s="87" t="s">
        <v>3</v>
      </c>
      <c r="B149" s="114" t="s">
        <v>412</v>
      </c>
      <c r="C149" s="95" t="s">
        <v>283</v>
      </c>
      <c r="D149" s="44">
        <v>1</v>
      </c>
      <c r="E149" s="52"/>
      <c r="F149" s="53">
        <f>D149</f>
        <v>1</v>
      </c>
      <c r="G149" s="53">
        <v>3</v>
      </c>
      <c r="H149" s="53">
        <f>F149*G149</f>
        <v>3</v>
      </c>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2"/>
      <c r="AL149" s="52"/>
      <c r="AM149" s="52"/>
      <c r="AN149" s="52"/>
    </row>
    <row r="150" spans="1:40" ht="41.25" customHeight="1" x14ac:dyDescent="0.2">
      <c r="A150" s="12" t="s">
        <v>23</v>
      </c>
      <c r="B150" s="127"/>
      <c r="C150" s="162"/>
      <c r="D150" s="43"/>
    </row>
    <row r="151" spans="1:40" s="46" customFormat="1" ht="44.25" customHeight="1" x14ac:dyDescent="0.2">
      <c r="A151" s="16" t="s">
        <v>410</v>
      </c>
      <c r="B151" s="84" t="s">
        <v>444</v>
      </c>
      <c r="C151" s="48" t="s">
        <v>4</v>
      </c>
      <c r="D151" s="44">
        <v>1</v>
      </c>
      <c r="E151" s="52"/>
      <c r="F151" s="53">
        <f>D151</f>
        <v>1</v>
      </c>
      <c r="G151" s="53">
        <v>1</v>
      </c>
      <c r="H151" s="53">
        <f>F151*G151</f>
        <v>1</v>
      </c>
    </row>
    <row r="152" spans="1:40" s="46" customFormat="1" ht="41.25" customHeight="1" x14ac:dyDescent="0.2">
      <c r="A152" s="12" t="s">
        <v>23</v>
      </c>
      <c r="B152" s="127"/>
      <c r="C152" s="128"/>
      <c r="D152" s="74">
        <f>D151</f>
        <v>1</v>
      </c>
      <c r="E152" s="52"/>
      <c r="F152" s="53"/>
      <c r="G152" s="53"/>
      <c r="H152" s="53"/>
    </row>
    <row r="153" spans="1:40" s="46" customFormat="1" ht="41.25" customHeight="1" x14ac:dyDescent="0.2">
      <c r="A153" s="87" t="s">
        <v>478</v>
      </c>
      <c r="B153" s="114" t="s">
        <v>479</v>
      </c>
      <c r="C153" s="9" t="s">
        <v>4</v>
      </c>
      <c r="D153" s="1">
        <v>1</v>
      </c>
      <c r="F153" s="99">
        <f>D153</f>
        <v>1</v>
      </c>
      <c r="G153" s="99">
        <v>3</v>
      </c>
      <c r="H153" s="99">
        <f>F153*G153</f>
        <v>3</v>
      </c>
    </row>
    <row r="154" spans="1:40" s="46" customFormat="1" ht="41.25" customHeight="1" x14ac:dyDescent="0.2">
      <c r="A154" s="12" t="s">
        <v>23</v>
      </c>
      <c r="B154" s="127"/>
      <c r="C154" s="128"/>
      <c r="D154" s="74">
        <f>D153</f>
        <v>1</v>
      </c>
      <c r="F154" s="99"/>
      <c r="G154" s="99"/>
      <c r="H154" s="99"/>
    </row>
    <row r="155" spans="1:40" ht="42" customHeight="1" x14ac:dyDescent="0.2">
      <c r="A155" s="11" t="s">
        <v>480</v>
      </c>
      <c r="B155" s="84" t="s">
        <v>445</v>
      </c>
      <c r="C155" s="9" t="s">
        <v>4</v>
      </c>
      <c r="D155" s="1">
        <v>1</v>
      </c>
      <c r="F155" s="53">
        <f>D155</f>
        <v>1</v>
      </c>
      <c r="G155" s="53">
        <v>2</v>
      </c>
      <c r="H155" s="53">
        <f>F155*G155</f>
        <v>2</v>
      </c>
    </row>
    <row r="156" spans="1:40" ht="41.25" customHeight="1" x14ac:dyDescent="0.2">
      <c r="A156" s="12" t="s">
        <v>23</v>
      </c>
      <c r="B156" s="127"/>
      <c r="C156" s="128"/>
      <c r="D156" s="74">
        <f>D155</f>
        <v>1</v>
      </c>
    </row>
    <row r="157" spans="1:40" s="46" customFormat="1" ht="41.25" customHeight="1" x14ac:dyDescent="0.2">
      <c r="A157" s="16" t="s">
        <v>481</v>
      </c>
      <c r="B157" s="84" t="s">
        <v>482</v>
      </c>
      <c r="C157" s="9" t="s">
        <v>4</v>
      </c>
      <c r="D157" s="1">
        <v>1</v>
      </c>
      <c r="F157" s="99">
        <f>D157</f>
        <v>1</v>
      </c>
      <c r="G157" s="99">
        <v>1</v>
      </c>
      <c r="H157" s="99">
        <f>F157*G157</f>
        <v>1</v>
      </c>
    </row>
    <row r="158" spans="1:40" s="46" customFormat="1" ht="41.25" customHeight="1" x14ac:dyDescent="0.2">
      <c r="A158" s="47" t="s">
        <v>23</v>
      </c>
      <c r="B158" s="127"/>
      <c r="C158" s="128"/>
      <c r="D158" s="74">
        <f>D157</f>
        <v>1</v>
      </c>
      <c r="F158" s="99"/>
      <c r="G158" s="99"/>
      <c r="H158" s="99"/>
    </row>
    <row r="159" spans="1:40" s="59" customFormat="1" ht="25.5" customHeight="1" x14ac:dyDescent="0.2">
      <c r="A159" s="125" t="s">
        <v>379</v>
      </c>
      <c r="B159" s="126"/>
      <c r="C159" s="126"/>
      <c r="D159" s="86"/>
      <c r="E159" s="57"/>
      <c r="F159" s="58"/>
      <c r="G159" s="58"/>
      <c r="H159" s="58"/>
    </row>
    <row r="160" spans="1:40" ht="96" customHeight="1" x14ac:dyDescent="0.2">
      <c r="A160" s="8" t="s">
        <v>5</v>
      </c>
      <c r="B160" s="96" t="s">
        <v>446</v>
      </c>
      <c r="C160" s="9" t="s">
        <v>283</v>
      </c>
      <c r="D160" s="1">
        <v>1</v>
      </c>
      <c r="F160" s="53">
        <f>D160</f>
        <v>1</v>
      </c>
      <c r="G160" s="53">
        <v>3</v>
      </c>
      <c r="H160" s="53">
        <f>F160*G160</f>
        <v>3</v>
      </c>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2"/>
      <c r="AL160" s="52"/>
      <c r="AM160" s="52"/>
      <c r="AN160" s="52"/>
    </row>
    <row r="161" spans="1:40" ht="41.25" customHeight="1" x14ac:dyDescent="0.2">
      <c r="A161" s="12" t="s">
        <v>23</v>
      </c>
      <c r="B161" s="127"/>
      <c r="C161" s="128"/>
      <c r="D161" s="74">
        <f>D160</f>
        <v>1</v>
      </c>
    </row>
    <row r="162" spans="1:40" ht="51.75" customHeight="1" x14ac:dyDescent="0.2">
      <c r="A162" s="87" t="s">
        <v>6</v>
      </c>
      <c r="B162" s="88" t="s">
        <v>404</v>
      </c>
      <c r="C162" s="48" t="s">
        <v>283</v>
      </c>
      <c r="D162" s="1">
        <v>1</v>
      </c>
      <c r="F162" s="53">
        <f>D162</f>
        <v>1</v>
      </c>
      <c r="G162" s="53">
        <v>3</v>
      </c>
      <c r="H162" s="53">
        <f>F162*G162</f>
        <v>3</v>
      </c>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52"/>
      <c r="AL162" s="52"/>
      <c r="AM162" s="52"/>
      <c r="AN162" s="52"/>
    </row>
    <row r="163" spans="1:40" ht="41.25" customHeight="1" x14ac:dyDescent="0.2">
      <c r="A163" s="12" t="s">
        <v>23</v>
      </c>
      <c r="B163" s="127"/>
      <c r="C163" s="128"/>
      <c r="D163" s="74"/>
    </row>
    <row r="164" spans="1:40" ht="56.85" customHeight="1" x14ac:dyDescent="0.2">
      <c r="A164" s="87" t="s">
        <v>261</v>
      </c>
      <c r="B164" s="88" t="s">
        <v>402</v>
      </c>
      <c r="C164" s="48" t="s">
        <v>283</v>
      </c>
      <c r="D164" s="44">
        <v>1</v>
      </c>
      <c r="F164" s="53">
        <f>D164</f>
        <v>1</v>
      </c>
      <c r="G164" s="53">
        <v>3</v>
      </c>
      <c r="H164" s="53">
        <f>F164*G164</f>
        <v>3</v>
      </c>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52"/>
      <c r="AL164" s="52"/>
      <c r="AM164" s="52"/>
      <c r="AN164" s="52"/>
    </row>
    <row r="165" spans="1:40" ht="41.25" customHeight="1" x14ac:dyDescent="0.2">
      <c r="A165" s="12" t="s">
        <v>23</v>
      </c>
      <c r="B165" s="127"/>
      <c r="C165" s="128"/>
      <c r="D165" s="74">
        <f>D164</f>
        <v>1</v>
      </c>
    </row>
    <row r="166" spans="1:40" ht="70.7" customHeight="1" x14ac:dyDescent="0.2">
      <c r="A166" s="87" t="s">
        <v>262</v>
      </c>
      <c r="B166" s="48" t="s">
        <v>456</v>
      </c>
      <c r="C166" s="48" t="s">
        <v>283</v>
      </c>
      <c r="D166" s="44">
        <v>1</v>
      </c>
      <c r="F166" s="53">
        <f>D166</f>
        <v>1</v>
      </c>
      <c r="G166" s="53">
        <v>3</v>
      </c>
      <c r="H166" s="53">
        <f>F166*G166</f>
        <v>3</v>
      </c>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2"/>
      <c r="AK166" s="52"/>
      <c r="AL166" s="52"/>
      <c r="AM166" s="52"/>
      <c r="AN166" s="52"/>
    </row>
    <row r="167" spans="1:40" ht="41.25" customHeight="1" x14ac:dyDescent="0.2">
      <c r="A167" s="12" t="s">
        <v>23</v>
      </c>
      <c r="B167" s="127"/>
      <c r="C167" s="128"/>
      <c r="D167" s="74">
        <f>D166</f>
        <v>1</v>
      </c>
    </row>
    <row r="168" spans="1:40" ht="53.85" customHeight="1" x14ac:dyDescent="0.2">
      <c r="A168" s="35" t="s">
        <v>263</v>
      </c>
      <c r="B168" s="48" t="s">
        <v>298</v>
      </c>
      <c r="C168" s="48" t="s">
        <v>283</v>
      </c>
      <c r="D168" s="44">
        <v>1</v>
      </c>
      <c r="F168" s="53">
        <f>D168</f>
        <v>1</v>
      </c>
      <c r="G168" s="53">
        <v>2</v>
      </c>
      <c r="H168" s="53">
        <f>F168*G168</f>
        <v>2</v>
      </c>
    </row>
    <row r="169" spans="1:40" ht="41.25" customHeight="1" x14ac:dyDescent="0.2">
      <c r="A169" s="12" t="s">
        <v>23</v>
      </c>
      <c r="B169" s="127"/>
      <c r="C169" s="128"/>
      <c r="D169" s="74">
        <f>D168</f>
        <v>1</v>
      </c>
    </row>
    <row r="170" spans="1:40" ht="75" customHeight="1" x14ac:dyDescent="0.2">
      <c r="A170" s="87" t="s">
        <v>264</v>
      </c>
      <c r="B170" s="112" t="s">
        <v>348</v>
      </c>
      <c r="C170" s="48" t="s">
        <v>283</v>
      </c>
      <c r="D170" s="44">
        <v>1</v>
      </c>
      <c r="F170" s="53">
        <f>D170</f>
        <v>1</v>
      </c>
      <c r="G170" s="53">
        <v>3</v>
      </c>
      <c r="H170" s="53">
        <f>F170*G170</f>
        <v>3</v>
      </c>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c r="AN170" s="52"/>
    </row>
    <row r="171" spans="1:40" ht="41.25" customHeight="1" x14ac:dyDescent="0.2">
      <c r="A171" s="12" t="s">
        <v>23</v>
      </c>
      <c r="B171" s="127"/>
      <c r="C171" s="128"/>
      <c r="D171" s="74">
        <f>D170</f>
        <v>1</v>
      </c>
    </row>
    <row r="172" spans="1:40" ht="84.75" customHeight="1" x14ac:dyDescent="0.2">
      <c r="A172" s="87" t="s">
        <v>265</v>
      </c>
      <c r="B172" s="89" t="s">
        <v>447</v>
      </c>
      <c r="C172" s="48" t="s">
        <v>403</v>
      </c>
      <c r="D172" s="44">
        <v>1</v>
      </c>
      <c r="F172" s="53">
        <f>D172</f>
        <v>1</v>
      </c>
      <c r="G172" s="53">
        <v>3</v>
      </c>
      <c r="H172" s="53">
        <f>F172*G172</f>
        <v>3</v>
      </c>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c r="AL172" s="52"/>
      <c r="AM172" s="52"/>
      <c r="AN172" s="52"/>
    </row>
    <row r="173" spans="1:40" ht="41.25" customHeight="1" x14ac:dyDescent="0.2">
      <c r="A173" s="47" t="s">
        <v>23</v>
      </c>
      <c r="B173" s="127"/>
      <c r="C173" s="128"/>
      <c r="D173" s="74">
        <f>D172</f>
        <v>1</v>
      </c>
    </row>
    <row r="174" spans="1:40" s="46" customFormat="1" ht="59.25" customHeight="1" x14ac:dyDescent="0.2">
      <c r="A174" s="87" t="s">
        <v>266</v>
      </c>
      <c r="B174" s="102" t="s">
        <v>486</v>
      </c>
      <c r="C174" s="48" t="s">
        <v>487</v>
      </c>
      <c r="D174" s="103">
        <v>1</v>
      </c>
      <c r="F174" s="99">
        <f>D174</f>
        <v>1</v>
      </c>
      <c r="G174" s="99">
        <v>3</v>
      </c>
      <c r="H174" s="99">
        <f>F174*G174</f>
        <v>3</v>
      </c>
    </row>
    <row r="175" spans="1:40" s="46" customFormat="1" ht="41.25" customHeight="1" x14ac:dyDescent="0.2">
      <c r="A175" s="47" t="s">
        <v>23</v>
      </c>
      <c r="B175" s="127"/>
      <c r="C175" s="128"/>
      <c r="D175" s="74">
        <f>D174</f>
        <v>1</v>
      </c>
      <c r="F175" s="99"/>
      <c r="G175" s="99"/>
      <c r="H175" s="99"/>
    </row>
    <row r="176" spans="1:40" s="46" customFormat="1" ht="61.5" customHeight="1" x14ac:dyDescent="0.2">
      <c r="A176" s="87" t="s">
        <v>267</v>
      </c>
      <c r="B176" s="89" t="s">
        <v>489</v>
      </c>
      <c r="C176" s="48" t="s">
        <v>487</v>
      </c>
      <c r="D176" s="44">
        <v>1</v>
      </c>
      <c r="F176" s="99">
        <f>D176</f>
        <v>1</v>
      </c>
      <c r="G176" s="99">
        <v>3</v>
      </c>
      <c r="H176" s="99">
        <f>F176*G176</f>
        <v>3</v>
      </c>
    </row>
    <row r="177" spans="1:40" s="46" customFormat="1" ht="41.25" customHeight="1" x14ac:dyDescent="0.2">
      <c r="A177" s="47" t="s">
        <v>23</v>
      </c>
      <c r="B177" s="127"/>
      <c r="C177" s="128"/>
      <c r="D177" s="74">
        <f>D176</f>
        <v>1</v>
      </c>
      <c r="F177" s="99"/>
      <c r="G177" s="99"/>
      <c r="H177" s="99"/>
    </row>
    <row r="178" spans="1:40" s="46" customFormat="1" ht="63" customHeight="1" x14ac:dyDescent="0.2">
      <c r="A178" s="87" t="s">
        <v>288</v>
      </c>
      <c r="B178" s="48" t="s">
        <v>356</v>
      </c>
      <c r="C178" s="48" t="s">
        <v>4</v>
      </c>
      <c r="D178" s="44">
        <v>1</v>
      </c>
      <c r="F178" s="99">
        <f>D178</f>
        <v>1</v>
      </c>
      <c r="G178" s="99">
        <v>3</v>
      </c>
      <c r="H178" s="99">
        <f>F178*G178</f>
        <v>3</v>
      </c>
    </row>
    <row r="179" spans="1:40" s="46" customFormat="1" ht="41.25" customHeight="1" x14ac:dyDescent="0.2">
      <c r="A179" s="47" t="s">
        <v>23</v>
      </c>
      <c r="B179" s="127"/>
      <c r="C179" s="128"/>
      <c r="D179" s="74">
        <f>D178</f>
        <v>1</v>
      </c>
      <c r="F179" s="99"/>
      <c r="G179" s="99"/>
      <c r="H179" s="99"/>
    </row>
    <row r="180" spans="1:40" ht="46.5" customHeight="1" x14ac:dyDescent="0.2">
      <c r="A180" s="87" t="s">
        <v>289</v>
      </c>
      <c r="B180" s="48" t="s">
        <v>358</v>
      </c>
      <c r="C180" s="48" t="s">
        <v>4</v>
      </c>
      <c r="D180" s="44">
        <v>1</v>
      </c>
      <c r="F180" s="53">
        <f>D180</f>
        <v>1</v>
      </c>
      <c r="G180" s="53">
        <v>3</v>
      </c>
      <c r="H180" s="53">
        <f>F180*G180</f>
        <v>3</v>
      </c>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c r="AI180" s="52"/>
      <c r="AJ180" s="52"/>
      <c r="AK180" s="52"/>
      <c r="AL180" s="52"/>
      <c r="AM180" s="52"/>
      <c r="AN180" s="52"/>
    </row>
    <row r="181" spans="1:40" ht="41.25" customHeight="1" x14ac:dyDescent="0.2">
      <c r="A181" s="47" t="s">
        <v>23</v>
      </c>
      <c r="B181" s="127"/>
      <c r="C181" s="128"/>
      <c r="D181" s="74">
        <f>D180</f>
        <v>1</v>
      </c>
    </row>
    <row r="182" spans="1:40" ht="51" customHeight="1" x14ac:dyDescent="0.2">
      <c r="A182" s="87" t="s">
        <v>290</v>
      </c>
      <c r="B182" s="48" t="s">
        <v>301</v>
      </c>
      <c r="C182" s="48" t="s">
        <v>286</v>
      </c>
      <c r="D182" s="44">
        <v>1</v>
      </c>
      <c r="F182" s="53">
        <f>D182</f>
        <v>1</v>
      </c>
      <c r="G182" s="53">
        <v>3</v>
      </c>
      <c r="H182" s="53">
        <f>F182*G182</f>
        <v>3</v>
      </c>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52"/>
      <c r="AJ182" s="52"/>
      <c r="AK182" s="52"/>
      <c r="AL182" s="52"/>
      <c r="AM182" s="52"/>
      <c r="AN182" s="52"/>
    </row>
    <row r="183" spans="1:40" ht="41.25" customHeight="1" x14ac:dyDescent="0.2">
      <c r="A183" s="47" t="s">
        <v>23</v>
      </c>
      <c r="B183" s="127"/>
      <c r="C183" s="128"/>
      <c r="D183" s="74">
        <f>D182</f>
        <v>1</v>
      </c>
    </row>
    <row r="184" spans="1:40" ht="70.5" customHeight="1" x14ac:dyDescent="0.2">
      <c r="A184" s="87" t="s">
        <v>291</v>
      </c>
      <c r="B184" s="48" t="s">
        <v>468</v>
      </c>
      <c r="C184" s="48" t="s">
        <v>4</v>
      </c>
      <c r="D184" s="44">
        <v>1</v>
      </c>
      <c r="F184" s="53">
        <f>D184</f>
        <v>1</v>
      </c>
      <c r="G184" s="53">
        <v>3</v>
      </c>
      <c r="H184" s="53">
        <f>F184*G184</f>
        <v>3</v>
      </c>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52"/>
      <c r="AI184" s="52"/>
      <c r="AJ184" s="52"/>
      <c r="AK184" s="52"/>
      <c r="AL184" s="52"/>
      <c r="AM184" s="52"/>
      <c r="AN184" s="52"/>
    </row>
    <row r="185" spans="1:40" ht="41.25" customHeight="1" x14ac:dyDescent="0.2">
      <c r="A185" s="47" t="s">
        <v>23</v>
      </c>
      <c r="B185" s="127"/>
      <c r="C185" s="128"/>
      <c r="D185" s="74">
        <f>D184</f>
        <v>1</v>
      </c>
    </row>
    <row r="186" spans="1:40" ht="51" customHeight="1" x14ac:dyDescent="0.2">
      <c r="A186" s="87" t="s">
        <v>292</v>
      </c>
      <c r="B186" s="48" t="s">
        <v>303</v>
      </c>
      <c r="C186" s="48" t="s">
        <v>4</v>
      </c>
      <c r="D186" s="44">
        <v>1</v>
      </c>
      <c r="F186" s="53">
        <f>D186</f>
        <v>1</v>
      </c>
      <c r="G186" s="53">
        <v>3</v>
      </c>
      <c r="H186" s="53">
        <f>F186*G186</f>
        <v>3</v>
      </c>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c r="AH186" s="52"/>
      <c r="AI186" s="52"/>
      <c r="AJ186" s="52"/>
      <c r="AK186" s="52"/>
      <c r="AL186" s="52"/>
      <c r="AM186" s="52"/>
      <c r="AN186" s="52"/>
    </row>
    <row r="187" spans="1:40" ht="41.25" customHeight="1" x14ac:dyDescent="0.2">
      <c r="A187" s="47" t="s">
        <v>23</v>
      </c>
      <c r="B187" s="127"/>
      <c r="C187" s="128"/>
      <c r="D187" s="74">
        <f>D186</f>
        <v>1</v>
      </c>
    </row>
    <row r="188" spans="1:40" ht="46.5" customHeight="1" x14ac:dyDescent="0.2">
      <c r="A188" s="87" t="s">
        <v>293</v>
      </c>
      <c r="B188" s="48" t="s">
        <v>467</v>
      </c>
      <c r="C188" s="48" t="s">
        <v>4</v>
      </c>
      <c r="D188" s="44">
        <v>1</v>
      </c>
      <c r="F188" s="53">
        <f>D188</f>
        <v>1</v>
      </c>
      <c r="G188" s="53">
        <v>3</v>
      </c>
      <c r="H188" s="53">
        <f>F188*G188</f>
        <v>3</v>
      </c>
    </row>
    <row r="189" spans="1:40" ht="41.25" customHeight="1" x14ac:dyDescent="0.2">
      <c r="A189" s="47" t="s">
        <v>23</v>
      </c>
      <c r="B189" s="127"/>
      <c r="C189" s="128"/>
      <c r="D189" s="74">
        <f>D188</f>
        <v>1</v>
      </c>
    </row>
    <row r="190" spans="1:40" ht="46.5" customHeight="1" x14ac:dyDescent="0.2">
      <c r="A190" s="87" t="s">
        <v>294</v>
      </c>
      <c r="B190" s="48" t="s">
        <v>342</v>
      </c>
      <c r="C190" s="48" t="s">
        <v>4</v>
      </c>
      <c r="D190" s="44">
        <v>1</v>
      </c>
      <c r="F190" s="53">
        <f>D190</f>
        <v>1</v>
      </c>
      <c r="G190" s="53">
        <v>3</v>
      </c>
      <c r="H190" s="53">
        <f>F190*G190</f>
        <v>3</v>
      </c>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52"/>
      <c r="AI190" s="52"/>
      <c r="AJ190" s="52"/>
      <c r="AK190" s="52"/>
      <c r="AL190" s="52"/>
      <c r="AM190" s="52"/>
      <c r="AN190" s="52"/>
    </row>
    <row r="191" spans="1:40" ht="41.25" customHeight="1" x14ac:dyDescent="0.2">
      <c r="A191" s="47" t="s">
        <v>23</v>
      </c>
      <c r="B191" s="127"/>
      <c r="C191" s="128"/>
      <c r="D191" s="74">
        <f>D190</f>
        <v>1</v>
      </c>
    </row>
    <row r="192" spans="1:40" s="46" customFormat="1" ht="41.25" customHeight="1" x14ac:dyDescent="0.2">
      <c r="A192" s="87" t="s">
        <v>295</v>
      </c>
      <c r="B192" s="48" t="s">
        <v>491</v>
      </c>
      <c r="C192" s="48" t="s">
        <v>4</v>
      </c>
      <c r="D192" s="44">
        <v>1</v>
      </c>
      <c r="F192" s="99">
        <f>D192</f>
        <v>1</v>
      </c>
      <c r="G192" s="99">
        <v>3</v>
      </c>
      <c r="H192" s="99">
        <f>F192*G192</f>
        <v>3</v>
      </c>
    </row>
    <row r="193" spans="1:40" s="46" customFormat="1" ht="41.25" customHeight="1" x14ac:dyDescent="0.2">
      <c r="A193" s="47" t="s">
        <v>23</v>
      </c>
      <c r="B193" s="127"/>
      <c r="C193" s="128"/>
      <c r="D193" s="74">
        <f>D192</f>
        <v>1</v>
      </c>
      <c r="F193" s="99"/>
      <c r="G193" s="99"/>
      <c r="H193" s="99"/>
    </row>
    <row r="194" spans="1:40" ht="46.5" customHeight="1" x14ac:dyDescent="0.2">
      <c r="A194" s="35" t="s">
        <v>296</v>
      </c>
      <c r="B194" s="112" t="s">
        <v>466</v>
      </c>
      <c r="C194" s="48" t="s">
        <v>4</v>
      </c>
      <c r="D194" s="44">
        <v>1</v>
      </c>
      <c r="F194" s="53">
        <f>D194</f>
        <v>1</v>
      </c>
      <c r="G194" s="53">
        <v>2</v>
      </c>
      <c r="H194" s="53">
        <f>F194*G194</f>
        <v>2</v>
      </c>
    </row>
    <row r="195" spans="1:40" ht="41.25" customHeight="1" x14ac:dyDescent="0.2">
      <c r="A195" s="47" t="s">
        <v>23</v>
      </c>
      <c r="B195" s="127"/>
      <c r="C195" s="128"/>
      <c r="D195" s="74">
        <f>D194</f>
        <v>1</v>
      </c>
    </row>
    <row r="196" spans="1:40" s="59" customFormat="1" ht="25.5" customHeight="1" x14ac:dyDescent="0.2">
      <c r="A196" s="125" t="s">
        <v>378</v>
      </c>
      <c r="B196" s="126"/>
      <c r="C196" s="126"/>
      <c r="D196" s="86"/>
      <c r="E196" s="57"/>
      <c r="F196" s="58"/>
      <c r="G196" s="58"/>
      <c r="H196" s="58"/>
    </row>
    <row r="197" spans="1:40" ht="42.6" customHeight="1" x14ac:dyDescent="0.2">
      <c r="A197" s="8" t="s">
        <v>7</v>
      </c>
      <c r="B197" s="113" t="s">
        <v>343</v>
      </c>
      <c r="C197" s="9" t="s">
        <v>4</v>
      </c>
      <c r="D197" s="1">
        <v>1</v>
      </c>
      <c r="F197" s="53">
        <f>D197</f>
        <v>1</v>
      </c>
      <c r="G197" s="53">
        <v>3</v>
      </c>
      <c r="H197" s="53">
        <f>F197*G197</f>
        <v>3</v>
      </c>
      <c r="I197" s="52"/>
      <c r="J197" s="52"/>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c r="AH197" s="52"/>
      <c r="AI197" s="52"/>
      <c r="AJ197" s="52"/>
      <c r="AK197" s="52"/>
      <c r="AL197" s="52"/>
      <c r="AM197" s="52"/>
      <c r="AN197" s="52"/>
    </row>
    <row r="198" spans="1:40" ht="41.25" customHeight="1" x14ac:dyDescent="0.2">
      <c r="A198" s="12" t="s">
        <v>23</v>
      </c>
      <c r="B198" s="127"/>
      <c r="C198" s="128"/>
      <c r="D198" s="74">
        <f>D197</f>
        <v>1</v>
      </c>
    </row>
    <row r="199" spans="1:40" ht="53.85" customHeight="1" x14ac:dyDescent="0.2">
      <c r="A199" s="87" t="s">
        <v>8</v>
      </c>
      <c r="B199" s="48" t="s">
        <v>306</v>
      </c>
      <c r="C199" s="48" t="s">
        <v>305</v>
      </c>
      <c r="D199" s="44">
        <v>1</v>
      </c>
      <c r="F199" s="53">
        <f>D199</f>
        <v>1</v>
      </c>
      <c r="G199" s="53">
        <v>3</v>
      </c>
      <c r="H199" s="53">
        <f>F199*G199</f>
        <v>3</v>
      </c>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52"/>
      <c r="AI199" s="52"/>
      <c r="AJ199" s="52"/>
      <c r="AK199" s="52"/>
      <c r="AL199" s="52"/>
      <c r="AM199" s="52"/>
      <c r="AN199" s="52"/>
    </row>
    <row r="200" spans="1:40" ht="41.25" customHeight="1" x14ac:dyDescent="0.2">
      <c r="A200" s="47" t="s">
        <v>23</v>
      </c>
      <c r="B200" s="127"/>
      <c r="C200" s="128"/>
      <c r="D200" s="74">
        <f>D199</f>
        <v>1</v>
      </c>
    </row>
    <row r="201" spans="1:40" ht="72" customHeight="1" x14ac:dyDescent="0.2">
      <c r="A201" s="87" t="s">
        <v>9</v>
      </c>
      <c r="B201" s="48" t="s">
        <v>462</v>
      </c>
      <c r="C201" s="48" t="s">
        <v>268</v>
      </c>
      <c r="D201" s="44">
        <v>1</v>
      </c>
      <c r="F201" s="53">
        <f>D201</f>
        <v>1</v>
      </c>
      <c r="G201" s="53">
        <v>3</v>
      </c>
      <c r="H201" s="53">
        <f>F201*G201</f>
        <v>3</v>
      </c>
      <c r="I201" s="52"/>
      <c r="J201" s="52"/>
      <c r="K201" s="52"/>
      <c r="L201" s="52"/>
      <c r="M201" s="52"/>
      <c r="N201" s="52"/>
      <c r="O201" s="52"/>
      <c r="P201" s="52"/>
      <c r="Q201" s="52"/>
      <c r="R201" s="52"/>
      <c r="S201" s="52"/>
      <c r="T201" s="52"/>
      <c r="U201" s="52"/>
      <c r="V201" s="52"/>
      <c r="W201" s="52"/>
      <c r="X201" s="52"/>
      <c r="Y201" s="52"/>
      <c r="Z201" s="52"/>
      <c r="AA201" s="52"/>
      <c r="AB201" s="52"/>
      <c r="AC201" s="52"/>
      <c r="AD201" s="52"/>
      <c r="AE201" s="52"/>
      <c r="AF201" s="52"/>
      <c r="AG201" s="52"/>
      <c r="AH201" s="52"/>
      <c r="AI201" s="52"/>
      <c r="AJ201" s="52"/>
      <c r="AK201" s="52"/>
      <c r="AL201" s="52"/>
      <c r="AM201" s="52"/>
      <c r="AN201" s="52"/>
    </row>
    <row r="202" spans="1:40" ht="41.25" customHeight="1" x14ac:dyDescent="0.2">
      <c r="A202" s="47" t="s">
        <v>23</v>
      </c>
      <c r="B202" s="127"/>
      <c r="C202" s="128"/>
      <c r="D202" s="74">
        <f>D201</f>
        <v>1</v>
      </c>
    </row>
    <row r="203" spans="1:40" ht="42.6" customHeight="1" x14ac:dyDescent="0.2">
      <c r="A203" s="87" t="s">
        <v>10</v>
      </c>
      <c r="B203" s="112" t="s">
        <v>309</v>
      </c>
      <c r="C203" s="48" t="s">
        <v>4</v>
      </c>
      <c r="D203" s="44">
        <v>1</v>
      </c>
      <c r="F203" s="53">
        <f>D203</f>
        <v>1</v>
      </c>
      <c r="G203" s="53">
        <v>3</v>
      </c>
      <c r="H203" s="53">
        <f>F203*G203</f>
        <v>3</v>
      </c>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52"/>
      <c r="AI203" s="52"/>
      <c r="AJ203" s="52"/>
      <c r="AK203" s="52"/>
      <c r="AL203" s="52"/>
      <c r="AM203" s="52"/>
      <c r="AN203" s="52"/>
    </row>
    <row r="204" spans="1:40" ht="41.25" customHeight="1" x14ac:dyDescent="0.2">
      <c r="A204" s="12" t="s">
        <v>23</v>
      </c>
      <c r="B204" s="127"/>
      <c r="C204" s="128"/>
      <c r="D204" s="74">
        <f>D203</f>
        <v>1</v>
      </c>
    </row>
    <row r="205" spans="1:40" ht="67.5" customHeight="1" x14ac:dyDescent="0.2">
      <c r="A205" s="35" t="s">
        <v>24</v>
      </c>
      <c r="B205" s="48" t="s">
        <v>448</v>
      </c>
      <c r="C205" s="48" t="s">
        <v>285</v>
      </c>
      <c r="D205" s="44">
        <v>1</v>
      </c>
      <c r="F205" s="53">
        <f>D205</f>
        <v>1</v>
      </c>
      <c r="G205" s="53">
        <v>2</v>
      </c>
      <c r="H205" s="53">
        <f>F205*G205</f>
        <v>2</v>
      </c>
    </row>
    <row r="206" spans="1:40" ht="41.25" customHeight="1" x14ac:dyDescent="0.2">
      <c r="A206" s="47" t="s">
        <v>23</v>
      </c>
      <c r="B206" s="127"/>
      <c r="C206" s="128"/>
      <c r="D206" s="74">
        <f>D205</f>
        <v>1</v>
      </c>
    </row>
    <row r="207" spans="1:40" ht="42.6" customHeight="1" x14ac:dyDescent="0.2">
      <c r="A207" s="87" t="s">
        <v>269</v>
      </c>
      <c r="B207" s="48" t="s">
        <v>344</v>
      </c>
      <c r="C207" s="48" t="s">
        <v>218</v>
      </c>
      <c r="D207" s="44">
        <v>1</v>
      </c>
      <c r="F207" s="53">
        <f>D207</f>
        <v>1</v>
      </c>
      <c r="G207" s="53">
        <v>3</v>
      </c>
      <c r="H207" s="53">
        <f>F207*G207</f>
        <v>3</v>
      </c>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c r="AI207" s="52"/>
      <c r="AJ207" s="52"/>
      <c r="AK207" s="52"/>
      <c r="AL207" s="52"/>
      <c r="AM207" s="52"/>
      <c r="AN207" s="52"/>
    </row>
    <row r="208" spans="1:40" ht="41.25" customHeight="1" x14ac:dyDescent="0.2">
      <c r="A208" s="12" t="s">
        <v>23</v>
      </c>
      <c r="B208" s="127"/>
      <c r="C208" s="128"/>
      <c r="D208" s="74">
        <f>D207</f>
        <v>1</v>
      </c>
    </row>
    <row r="209" spans="1:40" ht="42.6" customHeight="1" x14ac:dyDescent="0.2">
      <c r="A209" s="87" t="s">
        <v>380</v>
      </c>
      <c r="B209" s="48" t="s">
        <v>310</v>
      </c>
      <c r="C209" s="48" t="s">
        <v>146</v>
      </c>
      <c r="D209" s="44">
        <v>1</v>
      </c>
      <c r="F209" s="53">
        <f>D209</f>
        <v>1</v>
      </c>
      <c r="G209" s="53">
        <v>3</v>
      </c>
      <c r="H209" s="53">
        <f>F209*G209</f>
        <v>3</v>
      </c>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2"/>
      <c r="AF209" s="52"/>
      <c r="AG209" s="52"/>
      <c r="AH209" s="52"/>
      <c r="AI209" s="52"/>
      <c r="AJ209" s="52"/>
      <c r="AK209" s="52"/>
      <c r="AL209" s="52"/>
      <c r="AM209" s="52"/>
      <c r="AN209" s="52"/>
    </row>
    <row r="210" spans="1:40" ht="41.25" customHeight="1" x14ac:dyDescent="0.2">
      <c r="A210" s="47" t="s">
        <v>23</v>
      </c>
      <c r="B210" s="127"/>
      <c r="C210" s="128"/>
      <c r="D210" s="74">
        <f>D209</f>
        <v>1</v>
      </c>
    </row>
    <row r="211" spans="1:40" ht="51" x14ac:dyDescent="0.2">
      <c r="A211" s="87" t="s">
        <v>381</v>
      </c>
      <c r="B211" s="48" t="s">
        <v>457</v>
      </c>
      <c r="C211" s="48" t="s">
        <v>284</v>
      </c>
      <c r="D211" s="44">
        <v>1</v>
      </c>
      <c r="F211" s="53">
        <f>D211</f>
        <v>1</v>
      </c>
      <c r="G211" s="53">
        <v>3</v>
      </c>
      <c r="H211" s="53">
        <f>F211*G211</f>
        <v>3</v>
      </c>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52"/>
      <c r="AI211" s="52"/>
      <c r="AJ211" s="52"/>
      <c r="AK211" s="52"/>
      <c r="AL211" s="52"/>
      <c r="AM211" s="52"/>
      <c r="AN211" s="52"/>
    </row>
    <row r="212" spans="1:40" ht="41.25" customHeight="1" x14ac:dyDescent="0.2">
      <c r="A212" s="47" t="s">
        <v>23</v>
      </c>
      <c r="B212" s="127"/>
      <c r="C212" s="128"/>
      <c r="D212" s="74">
        <f>D211</f>
        <v>1</v>
      </c>
    </row>
    <row r="213" spans="1:40" ht="76.5" x14ac:dyDescent="0.2">
      <c r="A213" s="87" t="s">
        <v>382</v>
      </c>
      <c r="B213" s="48" t="s">
        <v>470</v>
      </c>
      <c r="C213" s="48" t="s">
        <v>315</v>
      </c>
      <c r="D213" s="44">
        <v>1</v>
      </c>
      <c r="F213" s="53">
        <f>D213</f>
        <v>1</v>
      </c>
      <c r="G213" s="53">
        <v>3</v>
      </c>
      <c r="H213" s="53">
        <f>F213*G213</f>
        <v>3</v>
      </c>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52"/>
      <c r="AH213" s="52"/>
      <c r="AI213" s="52"/>
      <c r="AJ213" s="52"/>
      <c r="AK213" s="52"/>
      <c r="AL213" s="52"/>
      <c r="AM213" s="52"/>
      <c r="AN213" s="52"/>
    </row>
    <row r="214" spans="1:40" ht="41.25" customHeight="1" x14ac:dyDescent="0.2">
      <c r="A214" s="47" t="s">
        <v>23</v>
      </c>
      <c r="B214" s="127"/>
      <c r="C214" s="128"/>
      <c r="D214" s="74">
        <f>D213</f>
        <v>1</v>
      </c>
    </row>
    <row r="215" spans="1:40" s="59" customFormat="1" ht="25.5" customHeight="1" x14ac:dyDescent="0.2">
      <c r="A215" s="125" t="s">
        <v>383</v>
      </c>
      <c r="B215" s="126"/>
      <c r="C215" s="126"/>
      <c r="D215" s="86"/>
      <c r="E215" s="57"/>
      <c r="F215" s="58"/>
      <c r="G215" s="58"/>
      <c r="H215" s="58"/>
    </row>
    <row r="216" spans="1:40" ht="52.5" customHeight="1" x14ac:dyDescent="0.2">
      <c r="A216" s="35" t="s">
        <v>11</v>
      </c>
      <c r="B216" s="88" t="s">
        <v>311</v>
      </c>
      <c r="C216" s="88" t="s">
        <v>283</v>
      </c>
      <c r="D216" s="44">
        <v>1</v>
      </c>
      <c r="F216" s="53">
        <f>D216</f>
        <v>1</v>
      </c>
      <c r="G216" s="53">
        <v>2</v>
      </c>
      <c r="H216" s="53">
        <f>F216*G216</f>
        <v>2</v>
      </c>
    </row>
    <row r="217" spans="1:40" ht="41.25" customHeight="1" x14ac:dyDescent="0.2">
      <c r="A217" s="12" t="s">
        <v>23</v>
      </c>
      <c r="B217" s="127"/>
      <c r="C217" s="128"/>
      <c r="D217" s="74">
        <f>D216</f>
        <v>1</v>
      </c>
    </row>
    <row r="218" spans="1:40" ht="59.45" customHeight="1" x14ac:dyDescent="0.2">
      <c r="A218" s="87" t="s">
        <v>12</v>
      </c>
      <c r="B218" s="90" t="s">
        <v>449</v>
      </c>
      <c r="C218" s="88" t="s">
        <v>283</v>
      </c>
      <c r="D218" s="44">
        <v>1</v>
      </c>
      <c r="F218" s="53">
        <f>D218</f>
        <v>1</v>
      </c>
      <c r="G218" s="53">
        <v>3</v>
      </c>
      <c r="H218" s="53">
        <f>F218*G218</f>
        <v>3</v>
      </c>
      <c r="I218" s="52"/>
      <c r="J218" s="52"/>
      <c r="K218" s="52"/>
      <c r="L218" s="52"/>
      <c r="M218" s="52"/>
      <c r="N218" s="52"/>
      <c r="O218" s="52"/>
      <c r="P218" s="52"/>
      <c r="Q218" s="52"/>
      <c r="R218" s="52"/>
      <c r="S218" s="52"/>
      <c r="T218" s="52"/>
      <c r="U218" s="52"/>
      <c r="V218" s="52"/>
      <c r="W218" s="52"/>
      <c r="X218" s="52"/>
      <c r="Y218" s="52"/>
      <c r="Z218" s="52"/>
      <c r="AA218" s="52"/>
      <c r="AB218" s="52"/>
      <c r="AC218" s="52"/>
      <c r="AD218" s="52"/>
      <c r="AE218" s="52"/>
      <c r="AF218" s="52"/>
      <c r="AG218" s="52"/>
      <c r="AH218" s="52"/>
      <c r="AI218" s="52"/>
      <c r="AJ218" s="52"/>
      <c r="AK218" s="52"/>
      <c r="AL218" s="52"/>
      <c r="AM218" s="52"/>
      <c r="AN218" s="52"/>
    </row>
    <row r="219" spans="1:40" ht="41.25" customHeight="1" x14ac:dyDescent="0.2">
      <c r="A219" s="12" t="s">
        <v>23</v>
      </c>
      <c r="B219" s="127"/>
      <c r="C219" s="128"/>
      <c r="D219" s="74">
        <f>D218</f>
        <v>1</v>
      </c>
    </row>
    <row r="220" spans="1:40" s="46" customFormat="1" ht="27" customHeight="1" x14ac:dyDescent="0.2">
      <c r="A220" s="32" t="s">
        <v>13</v>
      </c>
      <c r="B220" s="48" t="s">
        <v>312</v>
      </c>
      <c r="C220" s="48" t="s">
        <v>283</v>
      </c>
      <c r="D220" s="44">
        <v>1</v>
      </c>
      <c r="E220" s="52"/>
      <c r="F220" s="53">
        <f>D220</f>
        <v>1</v>
      </c>
      <c r="G220" s="53">
        <v>2</v>
      </c>
      <c r="H220" s="53">
        <f>F220*G220</f>
        <v>2</v>
      </c>
    </row>
    <row r="221" spans="1:40" s="46" customFormat="1" ht="41.25" customHeight="1" x14ac:dyDescent="0.2">
      <c r="A221" s="12" t="s">
        <v>23</v>
      </c>
      <c r="B221" s="127"/>
      <c r="C221" s="128"/>
      <c r="D221" s="74">
        <f>D220</f>
        <v>1</v>
      </c>
      <c r="E221" s="52"/>
      <c r="F221" s="53"/>
      <c r="G221" s="53"/>
      <c r="H221" s="53"/>
    </row>
    <row r="222" spans="1:40" ht="44.25" customHeight="1" x14ac:dyDescent="0.2">
      <c r="A222" s="87" t="s">
        <v>14</v>
      </c>
      <c r="B222" s="48" t="s">
        <v>461</v>
      </c>
      <c r="C222" s="48" t="s">
        <v>283</v>
      </c>
      <c r="D222" s="44">
        <v>1</v>
      </c>
      <c r="F222" s="53">
        <f>D222</f>
        <v>1</v>
      </c>
      <c r="G222" s="53">
        <v>3</v>
      </c>
      <c r="H222" s="53">
        <f>F222*G222</f>
        <v>3</v>
      </c>
      <c r="I222" s="52"/>
      <c r="J222" s="52"/>
      <c r="K222" s="52"/>
      <c r="L222" s="52"/>
      <c r="M222" s="52"/>
      <c r="N222" s="52"/>
      <c r="O222" s="52"/>
      <c r="P222" s="52"/>
      <c r="Q222" s="52"/>
      <c r="R222" s="52"/>
      <c r="S222" s="52"/>
      <c r="T222" s="52"/>
      <c r="U222" s="52"/>
      <c r="V222" s="52"/>
      <c r="W222" s="52"/>
      <c r="X222" s="52"/>
      <c r="Y222" s="52"/>
      <c r="Z222" s="52"/>
      <c r="AA222" s="52"/>
      <c r="AB222" s="52"/>
      <c r="AC222" s="52"/>
      <c r="AD222" s="52"/>
      <c r="AE222" s="52"/>
      <c r="AF222" s="52"/>
      <c r="AG222" s="52"/>
      <c r="AH222" s="52"/>
      <c r="AI222" s="52"/>
      <c r="AJ222" s="52"/>
      <c r="AK222" s="52"/>
      <c r="AL222" s="52"/>
      <c r="AM222" s="52"/>
      <c r="AN222" s="52"/>
    </row>
    <row r="223" spans="1:40" ht="41.25" customHeight="1" x14ac:dyDescent="0.2">
      <c r="A223" s="12" t="s">
        <v>23</v>
      </c>
      <c r="B223" s="127"/>
      <c r="C223" s="128"/>
      <c r="D223" s="74">
        <f>D222</f>
        <v>1</v>
      </c>
    </row>
    <row r="224" spans="1:40" ht="42.6" customHeight="1" x14ac:dyDescent="0.2">
      <c r="A224" s="87" t="s">
        <v>15</v>
      </c>
      <c r="B224" s="48" t="s">
        <v>500</v>
      </c>
      <c r="C224" s="48" t="s">
        <v>314</v>
      </c>
      <c r="D224" s="44">
        <v>1</v>
      </c>
      <c r="F224" s="53">
        <f>D224</f>
        <v>1</v>
      </c>
      <c r="G224" s="53">
        <v>3</v>
      </c>
      <c r="H224" s="53">
        <f>F224*G224</f>
        <v>3</v>
      </c>
    </row>
    <row r="225" spans="1:40" ht="41.25" customHeight="1" x14ac:dyDescent="0.2">
      <c r="A225" s="47" t="s">
        <v>23</v>
      </c>
      <c r="B225" s="127"/>
      <c r="C225" s="128"/>
      <c r="D225" s="74">
        <f>D224</f>
        <v>1</v>
      </c>
    </row>
    <row r="226" spans="1:40" ht="41.25" customHeight="1" x14ac:dyDescent="0.2">
      <c r="A226" s="87" t="s">
        <v>16</v>
      </c>
      <c r="B226" s="48" t="s">
        <v>326</v>
      </c>
      <c r="C226" s="48" t="s">
        <v>327</v>
      </c>
      <c r="D226" s="44">
        <v>1</v>
      </c>
      <c r="F226" s="53">
        <f>D226</f>
        <v>1</v>
      </c>
      <c r="G226" s="53">
        <v>3</v>
      </c>
      <c r="H226" s="53">
        <f>F226*G226</f>
        <v>3</v>
      </c>
      <c r="I226" s="52"/>
      <c r="J226" s="52"/>
      <c r="K226" s="52"/>
      <c r="L226" s="52"/>
      <c r="M226" s="52"/>
      <c r="N226" s="52"/>
      <c r="O226" s="52"/>
      <c r="P226" s="52"/>
      <c r="Q226" s="52"/>
      <c r="R226" s="52"/>
      <c r="S226" s="52"/>
      <c r="T226" s="52"/>
      <c r="U226" s="52"/>
      <c r="V226" s="52"/>
      <c r="W226" s="52"/>
      <c r="X226" s="52"/>
      <c r="Y226" s="52"/>
      <c r="Z226" s="52"/>
      <c r="AA226" s="52"/>
      <c r="AB226" s="52"/>
      <c r="AC226" s="52"/>
      <c r="AD226" s="52"/>
      <c r="AE226" s="52"/>
      <c r="AF226" s="52"/>
      <c r="AG226" s="52"/>
      <c r="AH226" s="52"/>
      <c r="AI226" s="52"/>
      <c r="AJ226" s="52"/>
      <c r="AK226" s="52"/>
      <c r="AL226" s="52"/>
      <c r="AM226" s="52"/>
      <c r="AN226" s="52"/>
    </row>
    <row r="227" spans="1:40" s="46" customFormat="1" ht="39" customHeight="1" x14ac:dyDescent="0.2">
      <c r="A227" s="47" t="s">
        <v>23</v>
      </c>
      <c r="B227" s="127"/>
      <c r="C227" s="128"/>
      <c r="D227" s="74"/>
      <c r="E227" s="52"/>
      <c r="F227" s="53"/>
      <c r="G227" s="53"/>
      <c r="H227" s="53"/>
    </row>
    <row r="228" spans="1:40" s="46" customFormat="1" ht="57" customHeight="1" x14ac:dyDescent="0.2">
      <c r="A228" s="35" t="s">
        <v>413</v>
      </c>
      <c r="B228" s="48" t="s">
        <v>450</v>
      </c>
      <c r="C228" s="48" t="s">
        <v>419</v>
      </c>
      <c r="D228" s="44">
        <v>1</v>
      </c>
      <c r="E228" s="52"/>
      <c r="F228" s="53">
        <f>D228</f>
        <v>1</v>
      </c>
      <c r="G228" s="53">
        <v>2</v>
      </c>
      <c r="H228" s="53">
        <f>F228*G228</f>
        <v>2</v>
      </c>
    </row>
    <row r="229" spans="1:40" s="46" customFormat="1" ht="41.25" customHeight="1" x14ac:dyDescent="0.2">
      <c r="A229" s="47" t="s">
        <v>23</v>
      </c>
      <c r="B229" s="127"/>
      <c r="C229" s="128"/>
      <c r="D229" s="74"/>
      <c r="E229" s="52"/>
      <c r="F229" s="53"/>
      <c r="G229" s="53"/>
      <c r="H229" s="53"/>
    </row>
    <row r="230" spans="1:40" s="46" customFormat="1" ht="21.75" customHeight="1" x14ac:dyDescent="0.2">
      <c r="A230" s="87" t="s">
        <v>418</v>
      </c>
      <c r="B230" s="48" t="s">
        <v>504</v>
      </c>
      <c r="C230" s="48" t="s">
        <v>283</v>
      </c>
      <c r="D230" s="44">
        <v>1</v>
      </c>
      <c r="F230" s="99">
        <f>D230</f>
        <v>1</v>
      </c>
      <c r="G230" s="99">
        <v>3</v>
      </c>
      <c r="H230" s="99">
        <f>F230*G230</f>
        <v>3</v>
      </c>
    </row>
    <row r="231" spans="1:40" s="46" customFormat="1" ht="41.25" customHeight="1" x14ac:dyDescent="0.2">
      <c r="A231" s="47" t="s">
        <v>23</v>
      </c>
      <c r="B231" s="127"/>
      <c r="C231" s="128"/>
      <c r="D231" s="74">
        <f>D230</f>
        <v>1</v>
      </c>
      <c r="F231" s="99"/>
      <c r="G231" s="99"/>
      <c r="H231" s="99"/>
    </row>
    <row r="232" spans="1:40" s="59" customFormat="1" ht="25.5" customHeight="1" x14ac:dyDescent="0.2">
      <c r="A232" s="125" t="s">
        <v>452</v>
      </c>
      <c r="B232" s="126"/>
      <c r="C232" s="126"/>
      <c r="D232" s="86"/>
      <c r="E232" s="57"/>
      <c r="F232" s="58"/>
      <c r="G232" s="58"/>
      <c r="H232" s="58"/>
    </row>
    <row r="233" spans="1:40" ht="30.75" customHeight="1" x14ac:dyDescent="0.2">
      <c r="A233" s="35" t="s">
        <v>27</v>
      </c>
      <c r="B233" s="48" t="s">
        <v>339</v>
      </c>
      <c r="C233" s="48" t="s">
        <v>316</v>
      </c>
      <c r="D233" s="44">
        <v>1</v>
      </c>
      <c r="F233" s="53">
        <f>D233</f>
        <v>1</v>
      </c>
      <c r="G233" s="53">
        <v>2</v>
      </c>
      <c r="H233" s="53">
        <f>F233*G233</f>
        <v>2</v>
      </c>
    </row>
    <row r="234" spans="1:40" ht="41.25" customHeight="1" x14ac:dyDescent="0.2">
      <c r="A234" s="12" t="s">
        <v>23</v>
      </c>
      <c r="B234" s="127"/>
      <c r="C234" s="128"/>
      <c r="D234" s="74">
        <f>D233</f>
        <v>1</v>
      </c>
    </row>
    <row r="235" spans="1:40" ht="36.75" customHeight="1" x14ac:dyDescent="0.2">
      <c r="A235" s="35" t="s">
        <v>270</v>
      </c>
      <c r="B235" s="48" t="s">
        <v>451</v>
      </c>
      <c r="C235" s="48" t="s">
        <v>318</v>
      </c>
      <c r="D235" s="44">
        <v>1</v>
      </c>
      <c r="F235" s="53">
        <f>D235</f>
        <v>1</v>
      </c>
      <c r="G235" s="53">
        <v>2</v>
      </c>
      <c r="H235" s="53">
        <f>F235*G235</f>
        <v>2</v>
      </c>
    </row>
    <row r="236" spans="1:40" ht="41.25" customHeight="1" x14ac:dyDescent="0.2">
      <c r="A236" s="12" t="s">
        <v>23</v>
      </c>
      <c r="B236" s="127"/>
      <c r="C236" s="128"/>
      <c r="D236" s="74">
        <f>D235</f>
        <v>1</v>
      </c>
    </row>
    <row r="237" spans="1:40" ht="36.75" customHeight="1" x14ac:dyDescent="0.2">
      <c r="A237" s="87" t="s">
        <v>271</v>
      </c>
      <c r="B237" s="48" t="s">
        <v>469</v>
      </c>
      <c r="C237" s="48" t="s">
        <v>318</v>
      </c>
      <c r="D237" s="44">
        <v>1</v>
      </c>
      <c r="F237" s="53">
        <f>D237</f>
        <v>1</v>
      </c>
      <c r="G237" s="53">
        <v>3</v>
      </c>
      <c r="H237" s="53">
        <f>F237*G237</f>
        <v>3</v>
      </c>
      <c r="I237" s="52"/>
      <c r="J237" s="52"/>
      <c r="K237" s="52"/>
      <c r="L237" s="52"/>
      <c r="M237" s="52"/>
      <c r="N237" s="52"/>
      <c r="O237" s="52"/>
      <c r="P237" s="52"/>
      <c r="Q237" s="52"/>
      <c r="R237" s="52"/>
      <c r="S237" s="52"/>
      <c r="T237" s="52"/>
      <c r="U237" s="52"/>
      <c r="V237" s="52"/>
      <c r="W237" s="52"/>
      <c r="X237" s="52"/>
      <c r="Y237" s="52"/>
      <c r="Z237" s="52"/>
      <c r="AA237" s="52"/>
      <c r="AB237" s="52"/>
      <c r="AC237" s="52"/>
      <c r="AD237" s="52"/>
      <c r="AE237" s="52"/>
      <c r="AF237" s="52"/>
      <c r="AG237" s="52"/>
      <c r="AH237" s="52"/>
      <c r="AI237" s="52"/>
      <c r="AJ237" s="52"/>
      <c r="AK237" s="52"/>
      <c r="AL237" s="52"/>
      <c r="AM237" s="52"/>
      <c r="AN237" s="52"/>
    </row>
    <row r="238" spans="1:40" ht="41.25" customHeight="1" x14ac:dyDescent="0.2">
      <c r="A238" s="12" t="s">
        <v>23</v>
      </c>
      <c r="B238" s="127"/>
      <c r="C238" s="128"/>
      <c r="D238" s="74">
        <f>D237</f>
        <v>1</v>
      </c>
    </row>
    <row r="239" spans="1:40" ht="36.75" customHeight="1" x14ac:dyDescent="0.2">
      <c r="A239" s="87" t="s">
        <v>272</v>
      </c>
      <c r="B239" s="48" t="s">
        <v>349</v>
      </c>
      <c r="C239" s="48" t="s">
        <v>318</v>
      </c>
      <c r="D239" s="44">
        <v>1</v>
      </c>
      <c r="F239" s="53">
        <f>D239</f>
        <v>1</v>
      </c>
      <c r="G239" s="53">
        <v>3</v>
      </c>
      <c r="H239" s="53">
        <f>F239*G239</f>
        <v>3</v>
      </c>
      <c r="I239" s="52"/>
      <c r="J239" s="52"/>
      <c r="K239" s="52"/>
      <c r="L239" s="52"/>
      <c r="M239" s="52"/>
      <c r="N239" s="52"/>
      <c r="O239" s="52"/>
      <c r="P239" s="52"/>
      <c r="Q239" s="52"/>
      <c r="R239" s="52"/>
      <c r="S239" s="52"/>
      <c r="T239" s="52"/>
      <c r="U239" s="52"/>
      <c r="V239" s="52"/>
      <c r="W239" s="52"/>
      <c r="X239" s="52"/>
      <c r="Y239" s="52"/>
      <c r="Z239" s="52"/>
      <c r="AA239" s="52"/>
      <c r="AB239" s="52"/>
      <c r="AC239" s="52"/>
      <c r="AD239" s="52"/>
      <c r="AE239" s="52"/>
      <c r="AF239" s="52"/>
      <c r="AG239" s="52"/>
      <c r="AH239" s="52"/>
      <c r="AI239" s="52"/>
      <c r="AJ239" s="52"/>
      <c r="AK239" s="52"/>
      <c r="AL239" s="52"/>
      <c r="AM239" s="52"/>
      <c r="AN239" s="52"/>
    </row>
    <row r="240" spans="1:40" ht="41.25" customHeight="1" x14ac:dyDescent="0.2">
      <c r="A240" s="12" t="s">
        <v>23</v>
      </c>
      <c r="B240" s="127"/>
      <c r="C240" s="128"/>
      <c r="D240" s="74">
        <f>D239</f>
        <v>1</v>
      </c>
    </row>
    <row r="241" spans="1:40" ht="51" customHeight="1" x14ac:dyDescent="0.2">
      <c r="A241" s="32" t="s">
        <v>384</v>
      </c>
      <c r="B241" s="48" t="s">
        <v>471</v>
      </c>
      <c r="C241" s="48" t="s">
        <v>318</v>
      </c>
      <c r="D241" s="44">
        <v>1</v>
      </c>
      <c r="F241" s="53">
        <f>D241</f>
        <v>1</v>
      </c>
      <c r="G241" s="53">
        <v>2</v>
      </c>
      <c r="H241" s="53">
        <f>F241*G241</f>
        <v>2</v>
      </c>
    </row>
    <row r="242" spans="1:40" ht="41.25" customHeight="1" x14ac:dyDescent="0.2">
      <c r="A242" s="12" t="s">
        <v>23</v>
      </c>
      <c r="B242" s="127"/>
      <c r="C242" s="128"/>
      <c r="D242" s="74">
        <f>D241</f>
        <v>1</v>
      </c>
    </row>
    <row r="243" spans="1:40" ht="40.5" customHeight="1" x14ac:dyDescent="0.2">
      <c r="A243" s="16" t="s">
        <v>385</v>
      </c>
      <c r="B243" s="48" t="s">
        <v>321</v>
      </c>
      <c r="C243" s="48" t="s">
        <v>322</v>
      </c>
      <c r="D243" s="44">
        <v>1</v>
      </c>
      <c r="F243" s="53">
        <f>D243</f>
        <v>1</v>
      </c>
      <c r="G243" s="53">
        <v>1</v>
      </c>
      <c r="H243" s="53">
        <f>F243*G243</f>
        <v>1</v>
      </c>
    </row>
    <row r="244" spans="1:40" ht="41.25" customHeight="1" x14ac:dyDescent="0.2">
      <c r="A244" s="12" t="s">
        <v>23</v>
      </c>
      <c r="B244" s="127"/>
      <c r="C244" s="128"/>
      <c r="D244" s="74">
        <f>D243</f>
        <v>1</v>
      </c>
    </row>
    <row r="245" spans="1:40" ht="42" customHeight="1" x14ac:dyDescent="0.2">
      <c r="A245" s="87" t="s">
        <v>386</v>
      </c>
      <c r="B245" s="48" t="s">
        <v>502</v>
      </c>
      <c r="C245" s="48" t="s">
        <v>323</v>
      </c>
      <c r="D245" s="44">
        <v>1</v>
      </c>
      <c r="F245" s="53">
        <f>D245</f>
        <v>1</v>
      </c>
      <c r="G245" s="53">
        <v>3</v>
      </c>
      <c r="H245" s="53">
        <f>F245*G245</f>
        <v>3</v>
      </c>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2"/>
      <c r="AF245" s="52"/>
      <c r="AG245" s="52"/>
      <c r="AH245" s="52"/>
      <c r="AI245" s="52"/>
      <c r="AJ245" s="52"/>
      <c r="AK245" s="52"/>
      <c r="AL245" s="52"/>
      <c r="AM245" s="52"/>
      <c r="AN245" s="52"/>
    </row>
    <row r="246" spans="1:40" ht="41.25" customHeight="1" x14ac:dyDescent="0.2">
      <c r="A246" s="12" t="s">
        <v>23</v>
      </c>
      <c r="B246" s="127"/>
      <c r="C246" s="128"/>
      <c r="D246" s="74">
        <f>D245</f>
        <v>1</v>
      </c>
    </row>
    <row r="247" spans="1:40" ht="51" x14ac:dyDescent="0.2">
      <c r="A247" s="35" t="s">
        <v>387</v>
      </c>
      <c r="B247" s="48" t="s">
        <v>350</v>
      </c>
      <c r="C247" s="48" t="s">
        <v>325</v>
      </c>
      <c r="D247" s="44">
        <v>1</v>
      </c>
      <c r="F247" s="53">
        <f>D247</f>
        <v>1</v>
      </c>
      <c r="G247" s="53">
        <v>2</v>
      </c>
      <c r="H247" s="53">
        <f>F247*G247</f>
        <v>2</v>
      </c>
    </row>
    <row r="248" spans="1:40" ht="41.25" customHeight="1" x14ac:dyDescent="0.2">
      <c r="A248" s="12" t="s">
        <v>23</v>
      </c>
      <c r="B248" s="127"/>
      <c r="C248" s="128"/>
      <c r="D248" s="74">
        <f>D247</f>
        <v>1</v>
      </c>
    </row>
    <row r="249" spans="1:40" ht="36.75" customHeight="1" x14ac:dyDescent="0.2">
      <c r="A249" s="35" t="s">
        <v>388</v>
      </c>
      <c r="B249" s="48" t="s">
        <v>415</v>
      </c>
      <c r="C249" s="48" t="s">
        <v>282</v>
      </c>
      <c r="D249" s="44">
        <v>1</v>
      </c>
      <c r="F249" s="53">
        <f>D249</f>
        <v>1</v>
      </c>
      <c r="G249" s="53">
        <v>2</v>
      </c>
      <c r="H249" s="53">
        <f>F249*G249</f>
        <v>2</v>
      </c>
    </row>
    <row r="250" spans="1:40" ht="41.25" customHeight="1" x14ac:dyDescent="0.2">
      <c r="A250" s="12" t="s">
        <v>23</v>
      </c>
      <c r="B250" s="127"/>
      <c r="C250" s="128"/>
      <c r="D250" s="74">
        <f>D249</f>
        <v>1</v>
      </c>
    </row>
    <row r="251" spans="1:40" ht="36.75" customHeight="1" x14ac:dyDescent="0.2">
      <c r="A251" s="87" t="s">
        <v>389</v>
      </c>
      <c r="B251" s="48" t="s">
        <v>328</v>
      </c>
      <c r="C251" s="48" t="s">
        <v>282</v>
      </c>
      <c r="D251" s="44">
        <v>1</v>
      </c>
      <c r="F251" s="53">
        <f>D251</f>
        <v>1</v>
      </c>
      <c r="G251" s="53">
        <v>3</v>
      </c>
      <c r="H251" s="53">
        <f>F251*G251</f>
        <v>3</v>
      </c>
      <c r="I251" s="52"/>
      <c r="J251" s="52"/>
      <c r="K251" s="52"/>
      <c r="L251" s="52"/>
      <c r="M251" s="52"/>
      <c r="N251" s="52"/>
      <c r="O251" s="52"/>
      <c r="P251" s="52"/>
      <c r="Q251" s="52"/>
      <c r="R251" s="52"/>
      <c r="S251" s="52"/>
      <c r="T251" s="52"/>
      <c r="U251" s="52"/>
      <c r="V251" s="52"/>
      <c r="W251" s="52"/>
      <c r="X251" s="52"/>
      <c r="Y251" s="52"/>
      <c r="Z251" s="52"/>
      <c r="AA251" s="52"/>
      <c r="AB251" s="52"/>
      <c r="AC251" s="52"/>
      <c r="AD251" s="52"/>
      <c r="AE251" s="52"/>
      <c r="AF251" s="52"/>
      <c r="AG251" s="52"/>
      <c r="AH251" s="52"/>
      <c r="AI251" s="52"/>
      <c r="AJ251" s="52"/>
      <c r="AK251" s="52"/>
      <c r="AL251" s="52"/>
      <c r="AM251" s="52"/>
      <c r="AN251" s="52"/>
    </row>
    <row r="252" spans="1:40" ht="41.25" customHeight="1" x14ac:dyDescent="0.2">
      <c r="A252" s="12" t="s">
        <v>23</v>
      </c>
      <c r="B252" s="127"/>
      <c r="C252" s="128"/>
      <c r="D252" s="74">
        <f>D251</f>
        <v>1</v>
      </c>
    </row>
    <row r="253" spans="1:40" ht="59.45" customHeight="1" x14ac:dyDescent="0.2">
      <c r="A253" s="87" t="s">
        <v>390</v>
      </c>
      <c r="B253" s="90" t="s">
        <v>453</v>
      </c>
      <c r="C253" s="48" t="s">
        <v>329</v>
      </c>
      <c r="D253" s="44">
        <v>1</v>
      </c>
      <c r="F253" s="53">
        <f>D253</f>
        <v>1</v>
      </c>
      <c r="G253" s="53">
        <v>3</v>
      </c>
      <c r="H253" s="53">
        <f>F253*G253</f>
        <v>3</v>
      </c>
      <c r="I253" s="52"/>
      <c r="J253" s="52"/>
      <c r="K253" s="52"/>
      <c r="L253" s="52"/>
      <c r="M253" s="52"/>
      <c r="N253" s="52"/>
      <c r="O253" s="52"/>
      <c r="P253" s="52"/>
      <c r="Q253" s="52"/>
      <c r="R253" s="52"/>
      <c r="S253" s="52"/>
      <c r="T253" s="52"/>
      <c r="U253" s="52"/>
      <c r="V253" s="52"/>
      <c r="W253" s="52"/>
      <c r="X253" s="52"/>
      <c r="Y253" s="52"/>
      <c r="Z253" s="52"/>
      <c r="AA253" s="52"/>
      <c r="AB253" s="52"/>
      <c r="AC253" s="52"/>
      <c r="AD253" s="52"/>
      <c r="AE253" s="52"/>
      <c r="AF253" s="52"/>
      <c r="AG253" s="52"/>
      <c r="AH253" s="52"/>
      <c r="AI253" s="52"/>
      <c r="AJ253" s="52"/>
      <c r="AK253" s="52"/>
      <c r="AL253" s="52"/>
      <c r="AM253" s="52"/>
      <c r="AN253" s="52"/>
    </row>
    <row r="254" spans="1:40" ht="41.25" customHeight="1" x14ac:dyDescent="0.2">
      <c r="A254" s="47" t="s">
        <v>23</v>
      </c>
      <c r="B254" s="127"/>
      <c r="C254" s="128"/>
      <c r="D254" s="74">
        <f>D253</f>
        <v>1</v>
      </c>
    </row>
    <row r="255" spans="1:40" s="59" customFormat="1" ht="25.5" customHeight="1" x14ac:dyDescent="0.2">
      <c r="A255" s="125" t="s">
        <v>391</v>
      </c>
      <c r="B255" s="126"/>
      <c r="C255" s="126"/>
      <c r="D255" s="86"/>
      <c r="E255" s="57"/>
      <c r="F255" s="58"/>
      <c r="G255" s="58"/>
      <c r="H255" s="58"/>
    </row>
    <row r="256" spans="1:40" ht="33.75" customHeight="1" x14ac:dyDescent="0.2">
      <c r="A256" s="87" t="s">
        <v>273</v>
      </c>
      <c r="B256" s="48" t="s">
        <v>369</v>
      </c>
      <c r="C256" s="48" t="s">
        <v>146</v>
      </c>
      <c r="D256" s="44">
        <v>1</v>
      </c>
      <c r="F256" s="53">
        <f>D256</f>
        <v>1</v>
      </c>
      <c r="G256" s="53">
        <v>3</v>
      </c>
      <c r="H256" s="53">
        <f>F256*G256</f>
        <v>3</v>
      </c>
    </row>
    <row r="257" spans="1:40" ht="41.25" customHeight="1" x14ac:dyDescent="0.2">
      <c r="A257" s="12" t="s">
        <v>23</v>
      </c>
      <c r="B257" s="127"/>
      <c r="C257" s="128"/>
      <c r="D257" s="74">
        <f>D256</f>
        <v>1</v>
      </c>
    </row>
    <row r="258" spans="1:40" ht="45" customHeight="1" x14ac:dyDescent="0.2">
      <c r="A258" s="87" t="s">
        <v>274</v>
      </c>
      <c r="B258" s="48" t="s">
        <v>340</v>
      </c>
      <c r="C258" s="48" t="s">
        <v>146</v>
      </c>
      <c r="D258" s="44">
        <v>1</v>
      </c>
      <c r="F258" s="53">
        <f>D258</f>
        <v>1</v>
      </c>
      <c r="G258" s="53">
        <v>3</v>
      </c>
      <c r="H258" s="53">
        <f>F258*G258</f>
        <v>3</v>
      </c>
      <c r="I258" s="52"/>
      <c r="J258" s="52"/>
      <c r="K258" s="52"/>
      <c r="L258" s="52"/>
      <c r="M258" s="52"/>
      <c r="N258" s="52"/>
      <c r="O258" s="52"/>
      <c r="P258" s="52"/>
      <c r="Q258" s="52"/>
      <c r="R258" s="52"/>
      <c r="S258" s="52"/>
      <c r="T258" s="52"/>
      <c r="U258" s="52"/>
      <c r="V258" s="52"/>
      <c r="W258" s="52"/>
      <c r="X258" s="52"/>
      <c r="Y258" s="52"/>
      <c r="Z258" s="52"/>
      <c r="AA258" s="52"/>
      <c r="AB258" s="52"/>
      <c r="AC258" s="52"/>
      <c r="AD258" s="52"/>
      <c r="AE258" s="52"/>
      <c r="AF258" s="52"/>
      <c r="AG258" s="52"/>
      <c r="AH258" s="52"/>
      <c r="AI258" s="52"/>
      <c r="AJ258" s="52"/>
      <c r="AK258" s="52"/>
      <c r="AL258" s="52"/>
      <c r="AM258" s="52"/>
      <c r="AN258" s="52"/>
    </row>
    <row r="259" spans="1:40" ht="41.25" customHeight="1" x14ac:dyDescent="0.2">
      <c r="A259" s="12" t="s">
        <v>23</v>
      </c>
      <c r="B259" s="127"/>
      <c r="C259" s="128"/>
      <c r="D259" s="74">
        <f>D258</f>
        <v>1</v>
      </c>
    </row>
    <row r="260" spans="1:40" ht="51" customHeight="1" x14ac:dyDescent="0.2">
      <c r="A260" s="87" t="s">
        <v>275</v>
      </c>
      <c r="B260" s="48" t="s">
        <v>473</v>
      </c>
      <c r="C260" s="48" t="s">
        <v>330</v>
      </c>
      <c r="D260" s="44">
        <v>1</v>
      </c>
      <c r="F260" s="53">
        <f>D260</f>
        <v>1</v>
      </c>
      <c r="G260" s="53">
        <v>3</v>
      </c>
      <c r="H260" s="53">
        <f>F260*G260</f>
        <v>3</v>
      </c>
      <c r="I260" s="52"/>
      <c r="J260" s="52"/>
      <c r="K260" s="52"/>
      <c r="L260" s="52"/>
      <c r="M260" s="52"/>
      <c r="N260" s="52"/>
      <c r="O260" s="52"/>
      <c r="P260" s="52"/>
      <c r="Q260" s="52"/>
      <c r="R260" s="52"/>
      <c r="S260" s="52"/>
      <c r="T260" s="52"/>
      <c r="U260" s="52"/>
      <c r="V260" s="52"/>
      <c r="W260" s="52"/>
      <c r="X260" s="52"/>
      <c r="Y260" s="52"/>
      <c r="Z260" s="52"/>
      <c r="AA260" s="52"/>
      <c r="AB260" s="52"/>
      <c r="AC260" s="52"/>
      <c r="AD260" s="52"/>
      <c r="AE260" s="52"/>
      <c r="AF260" s="52"/>
      <c r="AG260" s="52"/>
      <c r="AH260" s="52"/>
      <c r="AI260" s="52"/>
      <c r="AJ260" s="52"/>
      <c r="AK260" s="52"/>
      <c r="AL260" s="52"/>
      <c r="AM260" s="52"/>
      <c r="AN260" s="52"/>
    </row>
    <row r="261" spans="1:40" ht="41.25" customHeight="1" x14ac:dyDescent="0.2">
      <c r="A261" s="12" t="s">
        <v>23</v>
      </c>
      <c r="B261" s="127"/>
      <c r="C261" s="128"/>
      <c r="D261" s="74">
        <f>D260</f>
        <v>1</v>
      </c>
    </row>
    <row r="262" spans="1:40" s="59" customFormat="1" ht="25.5" customHeight="1" x14ac:dyDescent="0.2">
      <c r="A262" s="125" t="s">
        <v>392</v>
      </c>
      <c r="B262" s="126"/>
      <c r="C262" s="126"/>
      <c r="D262" s="86"/>
      <c r="E262" s="57"/>
      <c r="F262" s="58"/>
      <c r="G262" s="58"/>
      <c r="H262" s="58"/>
    </row>
    <row r="263" spans="1:40" ht="42.6" customHeight="1" x14ac:dyDescent="0.2">
      <c r="A263" s="35" t="s">
        <v>280</v>
      </c>
      <c r="B263" s="48" t="s">
        <v>370</v>
      </c>
      <c r="C263" s="48" t="s">
        <v>314</v>
      </c>
      <c r="D263" s="44">
        <v>1</v>
      </c>
      <c r="F263" s="53">
        <f>D263</f>
        <v>1</v>
      </c>
      <c r="G263" s="53">
        <v>2</v>
      </c>
      <c r="H263" s="53">
        <f>F263*G263</f>
        <v>2</v>
      </c>
    </row>
    <row r="264" spans="1:40" ht="41.25" customHeight="1" x14ac:dyDescent="0.2">
      <c r="A264" s="12" t="s">
        <v>23</v>
      </c>
      <c r="B264" s="127"/>
      <c r="C264" s="128"/>
      <c r="D264" s="74">
        <f>D263</f>
        <v>1</v>
      </c>
    </row>
    <row r="265" spans="1:40" ht="36.75" customHeight="1" x14ac:dyDescent="0.2">
      <c r="A265" s="35" t="s">
        <v>393</v>
      </c>
      <c r="B265" s="48" t="s">
        <v>276</v>
      </c>
      <c r="C265" s="48" t="s">
        <v>314</v>
      </c>
      <c r="D265" s="44">
        <v>1</v>
      </c>
      <c r="F265" s="53">
        <f>D265</f>
        <v>1</v>
      </c>
      <c r="G265" s="53">
        <v>2</v>
      </c>
      <c r="H265" s="53">
        <f>F265*G265</f>
        <v>2</v>
      </c>
    </row>
    <row r="266" spans="1:40" ht="41.25" customHeight="1" x14ac:dyDescent="0.2">
      <c r="A266" s="12" t="s">
        <v>23</v>
      </c>
      <c r="B266" s="127"/>
      <c r="C266" s="128"/>
      <c r="D266" s="74">
        <f>D265</f>
        <v>1</v>
      </c>
    </row>
    <row r="267" spans="1:40" ht="33.950000000000003" customHeight="1" x14ac:dyDescent="0.2">
      <c r="A267" s="87" t="s">
        <v>394</v>
      </c>
      <c r="B267" s="48" t="s">
        <v>351</v>
      </c>
      <c r="C267" s="48" t="s">
        <v>332</v>
      </c>
      <c r="D267" s="44">
        <v>1</v>
      </c>
      <c r="F267" s="53">
        <f>D267</f>
        <v>1</v>
      </c>
      <c r="G267" s="53">
        <v>3</v>
      </c>
      <c r="H267" s="53">
        <f>F267*G267</f>
        <v>3</v>
      </c>
      <c r="I267" s="52"/>
      <c r="J267" s="52"/>
      <c r="K267" s="52"/>
      <c r="L267" s="52"/>
      <c r="M267" s="52"/>
      <c r="N267" s="52"/>
      <c r="O267" s="52"/>
      <c r="P267" s="52"/>
      <c r="Q267" s="52"/>
      <c r="R267" s="52"/>
      <c r="S267" s="52"/>
      <c r="T267" s="52"/>
      <c r="U267" s="52"/>
      <c r="V267" s="52"/>
      <c r="W267" s="52"/>
      <c r="X267" s="52"/>
      <c r="Y267" s="52"/>
      <c r="Z267" s="52"/>
      <c r="AA267" s="52"/>
      <c r="AB267" s="52"/>
      <c r="AC267" s="52"/>
      <c r="AD267" s="52"/>
      <c r="AE267" s="52"/>
      <c r="AF267" s="52"/>
      <c r="AG267" s="52"/>
      <c r="AH267" s="52"/>
      <c r="AI267" s="52"/>
      <c r="AJ267" s="52"/>
      <c r="AK267" s="52"/>
      <c r="AL267" s="52"/>
      <c r="AM267" s="52"/>
      <c r="AN267" s="52"/>
    </row>
    <row r="268" spans="1:40" ht="41.25" customHeight="1" x14ac:dyDescent="0.2">
      <c r="A268" s="12" t="s">
        <v>23</v>
      </c>
      <c r="B268" s="127"/>
      <c r="C268" s="128"/>
      <c r="D268" s="74">
        <f>D267</f>
        <v>1</v>
      </c>
    </row>
    <row r="269" spans="1:40" ht="51" customHeight="1" x14ac:dyDescent="0.2">
      <c r="A269" s="87" t="s">
        <v>395</v>
      </c>
      <c r="B269" s="48" t="s">
        <v>352</v>
      </c>
      <c r="C269" s="48" t="s">
        <v>332</v>
      </c>
      <c r="D269" s="44">
        <v>1</v>
      </c>
      <c r="F269" s="53">
        <f>D269</f>
        <v>1</v>
      </c>
      <c r="G269" s="53">
        <v>3</v>
      </c>
      <c r="H269" s="53">
        <f>F269*G269</f>
        <v>3</v>
      </c>
      <c r="I269" s="52"/>
      <c r="J269" s="52"/>
      <c r="K269" s="52"/>
      <c r="L269" s="52"/>
      <c r="M269" s="52"/>
      <c r="N269" s="52"/>
      <c r="O269" s="52"/>
      <c r="P269" s="52"/>
      <c r="Q269" s="52"/>
      <c r="R269" s="52"/>
      <c r="S269" s="52"/>
      <c r="T269" s="52"/>
      <c r="U269" s="52"/>
      <c r="V269" s="52"/>
      <c r="W269" s="52"/>
      <c r="X269" s="52"/>
      <c r="Y269" s="52"/>
      <c r="Z269" s="52"/>
      <c r="AA269" s="52"/>
      <c r="AB269" s="52"/>
      <c r="AC269" s="52"/>
      <c r="AD269" s="52"/>
      <c r="AE269" s="52"/>
      <c r="AF269" s="52"/>
      <c r="AG269" s="52"/>
      <c r="AH269" s="52"/>
      <c r="AI269" s="52"/>
      <c r="AJ269" s="52"/>
      <c r="AK269" s="52"/>
      <c r="AL269" s="52"/>
      <c r="AM269" s="52"/>
      <c r="AN269" s="52"/>
    </row>
    <row r="270" spans="1:40" ht="41.25" customHeight="1" x14ac:dyDescent="0.2">
      <c r="A270" s="12" t="s">
        <v>23</v>
      </c>
      <c r="B270" s="127"/>
      <c r="C270" s="128"/>
      <c r="D270" s="74">
        <f>D269</f>
        <v>1</v>
      </c>
    </row>
    <row r="271" spans="1:40" ht="32.25" customHeight="1" x14ac:dyDescent="0.2">
      <c r="A271" s="35" t="s">
        <v>396</v>
      </c>
      <c r="B271" s="48" t="s">
        <v>17</v>
      </c>
      <c r="C271" s="48" t="s">
        <v>332</v>
      </c>
      <c r="D271" s="44">
        <v>1</v>
      </c>
      <c r="F271" s="53">
        <f>D271</f>
        <v>1</v>
      </c>
      <c r="G271" s="53">
        <v>2</v>
      </c>
      <c r="H271" s="53">
        <f>F271*G271</f>
        <v>2</v>
      </c>
    </row>
    <row r="272" spans="1:40" ht="41.25" customHeight="1" x14ac:dyDescent="0.2">
      <c r="A272" s="12" t="s">
        <v>23</v>
      </c>
      <c r="B272" s="127"/>
      <c r="C272" s="128"/>
      <c r="D272" s="74">
        <f>D271</f>
        <v>1</v>
      </c>
    </row>
    <row r="273" spans="1:40" ht="43.5" customHeight="1" x14ac:dyDescent="0.2">
      <c r="A273" s="87" t="s">
        <v>397</v>
      </c>
      <c r="B273" s="48" t="s">
        <v>334</v>
      </c>
      <c r="C273" s="48" t="s">
        <v>284</v>
      </c>
      <c r="D273" s="44">
        <v>1</v>
      </c>
      <c r="F273" s="53">
        <f>D273</f>
        <v>1</v>
      </c>
      <c r="G273" s="53">
        <v>3</v>
      </c>
      <c r="H273" s="53">
        <f>F273*G273</f>
        <v>3</v>
      </c>
      <c r="I273" s="52"/>
      <c r="J273" s="52"/>
      <c r="K273" s="52"/>
      <c r="L273" s="52"/>
      <c r="M273" s="52"/>
      <c r="N273" s="52"/>
      <c r="O273" s="52"/>
      <c r="P273" s="52"/>
      <c r="Q273" s="52"/>
      <c r="R273" s="52"/>
      <c r="S273" s="52"/>
      <c r="T273" s="52"/>
      <c r="U273" s="52"/>
      <c r="V273" s="52"/>
      <c r="W273" s="52"/>
      <c r="X273" s="52"/>
      <c r="Y273" s="52"/>
      <c r="Z273" s="52"/>
      <c r="AA273" s="52"/>
      <c r="AB273" s="52"/>
      <c r="AC273" s="52"/>
      <c r="AD273" s="52"/>
      <c r="AE273" s="52"/>
      <c r="AF273" s="52"/>
      <c r="AG273" s="52"/>
      <c r="AH273" s="52"/>
      <c r="AI273" s="52"/>
      <c r="AJ273" s="52"/>
      <c r="AK273" s="52"/>
      <c r="AL273" s="52"/>
      <c r="AM273" s="52"/>
      <c r="AN273" s="52"/>
    </row>
    <row r="274" spans="1:40" ht="41.25" customHeight="1" x14ac:dyDescent="0.2">
      <c r="A274" s="12" t="s">
        <v>23</v>
      </c>
      <c r="B274" s="127"/>
      <c r="C274" s="128"/>
      <c r="D274" s="74">
        <f>D273</f>
        <v>1</v>
      </c>
    </row>
    <row r="275" spans="1:40" ht="51" customHeight="1" x14ac:dyDescent="0.2">
      <c r="A275" s="87" t="s">
        <v>398</v>
      </c>
      <c r="B275" s="48" t="s">
        <v>336</v>
      </c>
      <c r="C275" s="48" t="s">
        <v>419</v>
      </c>
      <c r="D275" s="44">
        <v>1</v>
      </c>
      <c r="F275" s="53">
        <f>D275</f>
        <v>1</v>
      </c>
      <c r="G275" s="53">
        <v>3</v>
      </c>
      <c r="H275" s="53">
        <f>F275*G275</f>
        <v>3</v>
      </c>
      <c r="I275" s="52"/>
      <c r="J275" s="52"/>
      <c r="K275" s="52"/>
      <c r="L275" s="52"/>
      <c r="M275" s="52"/>
      <c r="N275" s="52"/>
      <c r="O275" s="52"/>
      <c r="P275" s="52"/>
      <c r="Q275" s="52"/>
      <c r="R275" s="52"/>
      <c r="S275" s="52"/>
      <c r="T275" s="52"/>
      <c r="U275" s="52"/>
      <c r="V275" s="52"/>
      <c r="W275" s="52"/>
      <c r="X275" s="52"/>
      <c r="Y275" s="52"/>
      <c r="Z275" s="52"/>
      <c r="AA275" s="52"/>
      <c r="AB275" s="52"/>
      <c r="AC275" s="52"/>
      <c r="AD275" s="52"/>
      <c r="AE275" s="52"/>
      <c r="AF275" s="52"/>
      <c r="AG275" s="52"/>
      <c r="AH275" s="52"/>
      <c r="AI275" s="52"/>
      <c r="AJ275" s="52"/>
      <c r="AK275" s="52"/>
      <c r="AL275" s="52"/>
      <c r="AM275" s="52"/>
      <c r="AN275" s="52"/>
    </row>
    <row r="276" spans="1:40" ht="41.25" customHeight="1" x14ac:dyDescent="0.2">
      <c r="A276" s="12" t="s">
        <v>23</v>
      </c>
      <c r="B276" s="127"/>
      <c r="C276" s="128"/>
      <c r="D276" s="74">
        <f>D275</f>
        <v>1</v>
      </c>
    </row>
    <row r="277" spans="1:40" ht="36.75" customHeight="1" x14ac:dyDescent="0.2">
      <c r="A277" s="16" t="s">
        <v>399</v>
      </c>
      <c r="B277" s="48" t="s">
        <v>416</v>
      </c>
      <c r="C277" s="48" t="s">
        <v>419</v>
      </c>
      <c r="D277" s="44">
        <v>1</v>
      </c>
      <c r="F277" s="53">
        <f>D277</f>
        <v>1</v>
      </c>
      <c r="G277" s="53">
        <v>1</v>
      </c>
      <c r="H277" s="53">
        <f>F277*G277</f>
        <v>1</v>
      </c>
    </row>
    <row r="278" spans="1:40" ht="41.25" customHeight="1" x14ac:dyDescent="0.2">
      <c r="A278" s="12" t="s">
        <v>23</v>
      </c>
      <c r="B278" s="127"/>
      <c r="C278" s="128"/>
      <c r="D278" s="74">
        <f>D277</f>
        <v>1</v>
      </c>
    </row>
    <row r="279" spans="1:40" s="59" customFormat="1" ht="25.5" customHeight="1" x14ac:dyDescent="0.2">
      <c r="A279" s="125" t="s">
        <v>454</v>
      </c>
      <c r="B279" s="126"/>
      <c r="C279" s="126"/>
      <c r="D279" s="86"/>
      <c r="E279" s="57"/>
      <c r="F279" s="58"/>
      <c r="G279" s="58"/>
      <c r="H279" s="58"/>
    </row>
    <row r="280" spans="1:40" ht="70.7" customHeight="1" x14ac:dyDescent="0.2">
      <c r="A280" s="8" t="s">
        <v>400</v>
      </c>
      <c r="B280" s="9" t="s">
        <v>455</v>
      </c>
      <c r="C280" s="9" t="s">
        <v>25</v>
      </c>
      <c r="D280" s="1">
        <v>1</v>
      </c>
      <c r="F280" s="53">
        <f>D280</f>
        <v>1</v>
      </c>
      <c r="G280" s="53">
        <v>3</v>
      </c>
      <c r="H280" s="53">
        <f>F280*G280</f>
        <v>3</v>
      </c>
      <c r="I280" s="52"/>
      <c r="J280" s="52"/>
      <c r="K280" s="52"/>
      <c r="L280" s="52"/>
      <c r="M280" s="52"/>
      <c r="N280" s="52"/>
      <c r="O280" s="52"/>
      <c r="P280" s="52"/>
      <c r="Q280" s="52"/>
      <c r="R280" s="52"/>
      <c r="S280" s="52"/>
      <c r="T280" s="52"/>
      <c r="U280" s="52"/>
      <c r="V280" s="52"/>
      <c r="W280" s="52"/>
      <c r="X280" s="52"/>
      <c r="Y280" s="52"/>
      <c r="Z280" s="52"/>
      <c r="AA280" s="52"/>
      <c r="AB280" s="52"/>
      <c r="AC280" s="52"/>
      <c r="AD280" s="52"/>
      <c r="AE280" s="52"/>
      <c r="AF280" s="52"/>
      <c r="AG280" s="52"/>
      <c r="AH280" s="52"/>
      <c r="AI280" s="52"/>
      <c r="AJ280" s="52"/>
      <c r="AK280" s="52"/>
      <c r="AL280" s="52"/>
      <c r="AM280" s="52"/>
      <c r="AN280" s="52"/>
    </row>
    <row r="281" spans="1:40" ht="41.25" customHeight="1" x14ac:dyDescent="0.2">
      <c r="A281" s="12" t="s">
        <v>23</v>
      </c>
      <c r="B281" s="127"/>
      <c r="C281" s="128"/>
      <c r="D281" s="74">
        <f>D280</f>
        <v>1</v>
      </c>
      <c r="F281" s="53">
        <f>SUM(F27:F280)</f>
        <v>118</v>
      </c>
      <c r="H281" s="53">
        <f t="shared" ref="H281" si="0">SUM(H27:H280)</f>
        <v>280</v>
      </c>
    </row>
    <row r="282" spans="1:40" ht="30.75" customHeight="1" x14ac:dyDescent="0.2">
      <c r="A282" s="169" t="s">
        <v>194</v>
      </c>
      <c r="B282" s="170"/>
      <c r="C282" s="170"/>
      <c r="D282" s="171"/>
    </row>
    <row r="283" spans="1:40" ht="79.349999999999994" customHeight="1" x14ac:dyDescent="0.2">
      <c r="A283" s="172"/>
      <c r="B283" s="173"/>
      <c r="C283" s="173"/>
      <c r="D283" s="174"/>
    </row>
    <row r="284" spans="1:40" ht="30.75" customHeight="1" x14ac:dyDescent="0.2">
      <c r="A284" s="169" t="s">
        <v>195</v>
      </c>
      <c r="B284" s="170"/>
      <c r="C284" s="170"/>
      <c r="D284" s="171"/>
      <c r="F284" s="53">
        <v>280</v>
      </c>
      <c r="G284" s="53">
        <v>100</v>
      </c>
    </row>
    <row r="285" spans="1:40" ht="55.5" customHeight="1" x14ac:dyDescent="0.2">
      <c r="A285" s="172"/>
      <c r="B285" s="173"/>
      <c r="C285" s="173"/>
      <c r="D285" s="174"/>
      <c r="F285" s="53">
        <f>H281</f>
        <v>280</v>
      </c>
      <c r="G285" s="53" t="s">
        <v>205</v>
      </c>
      <c r="H285" s="53">
        <f>H281</f>
        <v>280</v>
      </c>
    </row>
    <row r="286" spans="1:40" ht="30.75" customHeight="1" x14ac:dyDescent="0.2">
      <c r="A286" s="169" t="s">
        <v>198</v>
      </c>
      <c r="B286" s="170"/>
      <c r="C286" s="170"/>
      <c r="D286" s="171"/>
      <c r="G286" s="55">
        <f>F285*100/F284</f>
        <v>100</v>
      </c>
      <c r="H286" s="56"/>
    </row>
    <row r="287" spans="1:40" ht="68.25" customHeight="1" x14ac:dyDescent="0.2">
      <c r="A287" s="178"/>
      <c r="B287" s="179"/>
      <c r="C287" s="179"/>
      <c r="D287" s="180"/>
    </row>
    <row r="288" spans="1:40" ht="30.75" customHeight="1" x14ac:dyDescent="0.2">
      <c r="A288" s="169" t="s">
        <v>196</v>
      </c>
      <c r="B288" s="170"/>
      <c r="C288" s="170"/>
      <c r="D288" s="171"/>
    </row>
    <row r="289" spans="1:4" ht="68.25" customHeight="1" x14ac:dyDescent="0.2">
      <c r="A289" s="172"/>
      <c r="B289" s="173"/>
      <c r="C289" s="173"/>
      <c r="D289" s="174"/>
    </row>
    <row r="290" spans="1:4" ht="30.75" customHeight="1" x14ac:dyDescent="0.2">
      <c r="A290" s="169" t="s">
        <v>197</v>
      </c>
      <c r="B290" s="170"/>
      <c r="C290" s="170"/>
      <c r="D290" s="171"/>
    </row>
    <row r="291" spans="1:4" ht="70.7" customHeight="1" x14ac:dyDescent="0.2">
      <c r="A291" s="175"/>
      <c r="B291" s="176"/>
      <c r="C291" s="176"/>
      <c r="D291" s="177"/>
    </row>
  </sheetData>
  <sheetProtection sheet="1" formatRows="0" autoFilter="0"/>
  <autoFilter ref="A26:D282">
    <filterColumn colId="1" showButton="0"/>
  </autoFilter>
  <customSheetViews>
    <customSheetView guid="{89EA5D2E-DF7E-4C39-AB36-8622B8FE1653}" scale="145" showPageBreaks="1" printArea="1" showAutoFilter="1" hiddenColumns="1" view="pageBreakPreview" topLeftCell="A147">
      <selection activeCell="B149" sqref="B149"/>
      <rowBreaks count="11" manualBreakCount="11">
        <brk id="18" max="3" man="1"/>
        <brk id="33" max="3" man="1"/>
        <brk id="52" max="3" man="1"/>
        <brk id="65" max="3" man="1"/>
        <brk id="77" max="3" man="1"/>
        <brk id="93" max="3" man="1"/>
        <brk id="105" max="3" man="1"/>
        <brk id="121" max="3" man="1"/>
        <brk id="198" max="3" man="1"/>
        <brk id="213" max="3" man="1"/>
        <brk id="262" max="3" man="1"/>
      </rowBreaks>
      <pageMargins left="1.0236220472440944" right="0.70866141732283472" top="1.1811023622047245" bottom="0.98425196850393704" header="0.31496062992125984" footer="0.55118110236220474"/>
      <pageSetup paperSize="9" scale="90" orientation="portrait" horizontalDpi="1200" verticalDpi="1200" r:id="rId1"/>
      <headerFooter>
        <oddHeader>&amp;C&amp;"-,Negrito"&amp;14NORMAS PARA CERTIFICAÇÃO
ESCOPO FRANGO CAIPIRA</oddHeader>
        <oddFooter>&amp;LF.CERT.032 - Normas para a Certificação - Escopo FRANGO CAIPIRA - 1ª Edição - 06/07/2018</oddFooter>
      </headerFooter>
      <autoFilter ref="A25:D263">
        <filterColumn colId="1" showButton="0"/>
        <filterColumn colId="2" showButton="0"/>
      </autoFilter>
    </customSheetView>
  </customSheetViews>
  <mergeCells count="172">
    <mergeCell ref="B154:C154"/>
    <mergeCell ref="B158:C158"/>
    <mergeCell ref="B175:C175"/>
    <mergeCell ref="B177:C177"/>
    <mergeCell ref="A291:D291"/>
    <mergeCell ref="A215:C215"/>
    <mergeCell ref="A279:C279"/>
    <mergeCell ref="A283:D283"/>
    <mergeCell ref="A285:D285"/>
    <mergeCell ref="A287:D287"/>
    <mergeCell ref="A284:D284"/>
    <mergeCell ref="A282:D282"/>
    <mergeCell ref="A286:D286"/>
    <mergeCell ref="A255:C255"/>
    <mergeCell ref="A262:C262"/>
    <mergeCell ref="B266:C266"/>
    <mergeCell ref="B268:C268"/>
    <mergeCell ref="B270:C270"/>
    <mergeCell ref="B272:C272"/>
    <mergeCell ref="B274:C274"/>
    <mergeCell ref="B276:C276"/>
    <mergeCell ref="B278:C278"/>
    <mergeCell ref="B227:C227"/>
    <mergeCell ref="B281:C281"/>
    <mergeCell ref="B250:C250"/>
    <mergeCell ref="B252:C252"/>
    <mergeCell ref="B254:C254"/>
    <mergeCell ref="B135:C135"/>
    <mergeCell ref="B137:C137"/>
    <mergeCell ref="B140:C140"/>
    <mergeCell ref="B142:C142"/>
    <mergeCell ref="B161:C161"/>
    <mergeCell ref="B187:C187"/>
    <mergeCell ref="B163:C163"/>
    <mergeCell ref="B173:C173"/>
    <mergeCell ref="B152:C152"/>
    <mergeCell ref="B156:C156"/>
    <mergeCell ref="A159:C159"/>
    <mergeCell ref="B165:C165"/>
    <mergeCell ref="B167:C167"/>
    <mergeCell ref="B169:C169"/>
    <mergeCell ref="B171:C171"/>
    <mergeCell ref="B181:C181"/>
    <mergeCell ref="B183:C183"/>
    <mergeCell ref="B185:C185"/>
    <mergeCell ref="B179:C179"/>
    <mergeCell ref="B150:C150"/>
    <mergeCell ref="B221:C221"/>
    <mergeCell ref="A1:D1"/>
    <mergeCell ref="A288:D288"/>
    <mergeCell ref="A289:D289"/>
    <mergeCell ref="A290:D290"/>
    <mergeCell ref="B208:C208"/>
    <mergeCell ref="B100:C100"/>
    <mergeCell ref="B84:C84"/>
    <mergeCell ref="B86:C86"/>
    <mergeCell ref="B88:C88"/>
    <mergeCell ref="B90:C90"/>
    <mergeCell ref="B93:C93"/>
    <mergeCell ref="B96:C96"/>
    <mergeCell ref="B98:C98"/>
    <mergeCell ref="B146:C146"/>
    <mergeCell ref="B103:C103"/>
    <mergeCell ref="B138:C138"/>
    <mergeCell ref="A144:C144"/>
    <mergeCell ref="B109:C109"/>
    <mergeCell ref="B111:C111"/>
    <mergeCell ref="B113:C113"/>
    <mergeCell ref="B115:C115"/>
    <mergeCell ref="B117:C117"/>
    <mergeCell ref="B119:C119"/>
    <mergeCell ref="B121:C121"/>
    <mergeCell ref="B123:C123"/>
    <mergeCell ref="B125:C125"/>
    <mergeCell ref="B127:C127"/>
    <mergeCell ref="B129:C129"/>
    <mergeCell ref="B131:C131"/>
    <mergeCell ref="B133:C133"/>
    <mergeCell ref="B102:C102"/>
    <mergeCell ref="B105:C105"/>
    <mergeCell ref="B107:C107"/>
    <mergeCell ref="B55:C55"/>
    <mergeCell ref="B57:C57"/>
    <mergeCell ref="B59:C59"/>
    <mergeCell ref="B61:C61"/>
    <mergeCell ref="B91:C91"/>
    <mergeCell ref="B63:C63"/>
    <mergeCell ref="B65:C65"/>
    <mergeCell ref="B67:C67"/>
    <mergeCell ref="B69:C69"/>
    <mergeCell ref="B71:C71"/>
    <mergeCell ref="B73:C73"/>
    <mergeCell ref="B75:C75"/>
    <mergeCell ref="B77:C77"/>
    <mergeCell ref="B80:C80"/>
    <mergeCell ref="B78:C78"/>
    <mergeCell ref="B94:C94"/>
    <mergeCell ref="B82:C82"/>
    <mergeCell ref="B39:C39"/>
    <mergeCell ref="A20:D20"/>
    <mergeCell ref="A21:D21"/>
    <mergeCell ref="A22:D22"/>
    <mergeCell ref="A23:D23"/>
    <mergeCell ref="A24:D24"/>
    <mergeCell ref="B46:C46"/>
    <mergeCell ref="B31:C31"/>
    <mergeCell ref="B28:C28"/>
    <mergeCell ref="B30:C30"/>
    <mergeCell ref="B33:C33"/>
    <mergeCell ref="B35:C35"/>
    <mergeCell ref="B37:C37"/>
    <mergeCell ref="B41:C41"/>
    <mergeCell ref="B43:C43"/>
    <mergeCell ref="B45:C45"/>
    <mergeCell ref="B26:C26"/>
    <mergeCell ref="B38:C38"/>
    <mergeCell ref="B53:C53"/>
    <mergeCell ref="B48:C48"/>
    <mergeCell ref="B50:C50"/>
    <mergeCell ref="B52:C52"/>
    <mergeCell ref="A2:B2"/>
    <mergeCell ref="A3:D3"/>
    <mergeCell ref="A5:D5"/>
    <mergeCell ref="A4:C4"/>
    <mergeCell ref="A6:C6"/>
    <mergeCell ref="F13:I13"/>
    <mergeCell ref="A16:B16"/>
    <mergeCell ref="A17:B17"/>
    <mergeCell ref="A19:D19"/>
    <mergeCell ref="A7:B7"/>
    <mergeCell ref="A8:D8"/>
    <mergeCell ref="A9:D9"/>
    <mergeCell ref="A10:D10"/>
    <mergeCell ref="C12:C14"/>
    <mergeCell ref="D12:D14"/>
    <mergeCell ref="A11:B11"/>
    <mergeCell ref="A15:B15"/>
    <mergeCell ref="C15:D15"/>
    <mergeCell ref="A18:B18"/>
    <mergeCell ref="B189:C189"/>
    <mergeCell ref="B191:C191"/>
    <mergeCell ref="B195:C195"/>
    <mergeCell ref="B198:C198"/>
    <mergeCell ref="B200:C200"/>
    <mergeCell ref="B202:C202"/>
    <mergeCell ref="B204:C204"/>
    <mergeCell ref="B206:C206"/>
    <mergeCell ref="B193:C193"/>
    <mergeCell ref="A143:C143"/>
    <mergeCell ref="A232:C232"/>
    <mergeCell ref="B229:C229"/>
    <mergeCell ref="B257:C257"/>
    <mergeCell ref="B259:C259"/>
    <mergeCell ref="B261:C261"/>
    <mergeCell ref="B264:C264"/>
    <mergeCell ref="B234:C234"/>
    <mergeCell ref="B236:C236"/>
    <mergeCell ref="B238:C238"/>
    <mergeCell ref="B240:C240"/>
    <mergeCell ref="B242:C242"/>
    <mergeCell ref="B244:C244"/>
    <mergeCell ref="B246:C246"/>
    <mergeCell ref="B248:C248"/>
    <mergeCell ref="B231:C231"/>
    <mergeCell ref="B225:C225"/>
    <mergeCell ref="B210:C210"/>
    <mergeCell ref="B212:C212"/>
    <mergeCell ref="B214:C214"/>
    <mergeCell ref="B217:C217"/>
    <mergeCell ref="B219:C219"/>
    <mergeCell ref="B223:C223"/>
    <mergeCell ref="A196:C196"/>
  </mergeCells>
  <conditionalFormatting sqref="C15:D15">
    <cfRule type="cellIs" dxfId="2" priority="1" stopIfTrue="1" operator="equal">
      <formula>"NÃO CERTIFICA, FALTAM ITENS OBRIGATÓRIOS"</formula>
    </cfRule>
    <cfRule type="cellIs" dxfId="1" priority="2" stopIfTrue="1" operator="equal">
      <formula>"NÃO CERTIFICA, FALTAM ITENS OBRIGATÓRIOS"</formula>
    </cfRule>
    <cfRule type="cellIs" dxfId="0" priority="3" stopIfTrue="1" operator="equal">
      <formula>"""NÃO CERTIFICA, FALTAM ITENS OBRIGATÓRIOS"""</formula>
    </cfRule>
  </conditionalFormatting>
  <pageMargins left="1.0236220472440944" right="0.62992125984251968" top="1.1811023622047245" bottom="0.98425196850393704" header="0.31496062992125984" footer="0.55118110236220474"/>
  <pageSetup paperSize="9" scale="97" orientation="portrait" horizontalDpi="1200" verticalDpi="1200" r:id="rId2"/>
  <headerFooter>
    <oddHeader>&amp;C&amp;"-,Negrito"&amp;14NORMAS PARA CERTIFICAÇÃO
ESCOPO FRANGO CAIPIRA</oddHeader>
    <oddFooter>&amp;LF.CERT.037 - Normas para a Certificação - Escopo Frango Caipira - 4ª Revisão - 08/03/2021</oddFooter>
  </headerFooter>
  <colBreaks count="1" manualBreakCount="1">
    <brk id="4" max="267" man="1"/>
  </col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8"/>
  <sheetViews>
    <sheetView view="pageLayout" zoomScaleNormal="100" workbookViewId="0">
      <selection activeCell="B118" sqref="B118"/>
    </sheetView>
  </sheetViews>
  <sheetFormatPr defaultColWidth="9.140625" defaultRowHeight="12.75" x14ac:dyDescent="0.2"/>
  <cols>
    <col min="1" max="1" width="5.85546875" style="37" bestFit="1" customWidth="1"/>
    <col min="2" max="2" width="114.140625" style="38" customWidth="1"/>
    <col min="3" max="16384" width="9.140625" style="2"/>
  </cols>
  <sheetData>
    <row r="1" spans="1:2" ht="72" customHeight="1" x14ac:dyDescent="0.2">
      <c r="A1" s="23" t="s">
        <v>30</v>
      </c>
      <c r="B1" s="24" t="s">
        <v>206</v>
      </c>
    </row>
    <row r="2" spans="1:2" ht="45.75" customHeight="1" x14ac:dyDescent="0.2">
      <c r="A2" s="25" t="s">
        <v>33</v>
      </c>
      <c r="B2" s="26" t="s">
        <v>207</v>
      </c>
    </row>
    <row r="3" spans="1:2" ht="42.75" customHeight="1" x14ac:dyDescent="0.2">
      <c r="A3" s="25" t="s">
        <v>37</v>
      </c>
      <c r="B3" s="26" t="s">
        <v>208</v>
      </c>
    </row>
    <row r="4" spans="1:2" ht="29.25" customHeight="1" x14ac:dyDescent="0.2">
      <c r="A4" s="25" t="s">
        <v>40</v>
      </c>
      <c r="B4" s="26" t="s">
        <v>209</v>
      </c>
    </row>
    <row r="5" spans="1:2" ht="22.5" customHeight="1" x14ac:dyDescent="0.2">
      <c r="A5" s="23" t="s">
        <v>43</v>
      </c>
      <c r="B5" s="26" t="s">
        <v>210</v>
      </c>
    </row>
    <row r="6" spans="1:2" ht="34.5" customHeight="1" x14ac:dyDescent="0.2">
      <c r="A6" s="25" t="s">
        <v>49</v>
      </c>
      <c r="B6" s="26" t="s">
        <v>287</v>
      </c>
    </row>
    <row r="7" spans="1:2" ht="50.25" customHeight="1" x14ac:dyDescent="0.2">
      <c r="A7" s="27" t="s">
        <v>51</v>
      </c>
      <c r="B7" s="26" t="s">
        <v>211</v>
      </c>
    </row>
    <row r="8" spans="1:2" ht="36.75" customHeight="1" x14ac:dyDescent="0.2">
      <c r="A8" s="27" t="s">
        <v>52</v>
      </c>
      <c r="B8" s="26" t="s">
        <v>212</v>
      </c>
    </row>
    <row r="9" spans="1:2" ht="64.5" customHeight="1" x14ac:dyDescent="0.2">
      <c r="A9" s="25" t="s">
        <v>56</v>
      </c>
      <c r="B9" s="26" t="s">
        <v>213</v>
      </c>
    </row>
    <row r="10" spans="1:2" ht="59.25" customHeight="1" x14ac:dyDescent="0.2">
      <c r="A10" s="25" t="s">
        <v>59</v>
      </c>
      <c r="B10" s="26" t="s">
        <v>214</v>
      </c>
    </row>
    <row r="11" spans="1:2" ht="37.5" customHeight="1" x14ac:dyDescent="0.2">
      <c r="A11" s="25" t="s">
        <v>62</v>
      </c>
      <c r="B11" s="26" t="s">
        <v>215</v>
      </c>
    </row>
    <row r="12" spans="1:2" ht="27.75" customHeight="1" x14ac:dyDescent="0.2">
      <c r="A12" s="23" t="s">
        <v>67</v>
      </c>
      <c r="B12" s="26" t="s">
        <v>216</v>
      </c>
    </row>
    <row r="13" spans="1:2" ht="31.5" customHeight="1" x14ac:dyDescent="0.2">
      <c r="A13" s="28" t="s">
        <v>69</v>
      </c>
      <c r="B13" s="26" t="s">
        <v>217</v>
      </c>
    </row>
    <row r="14" spans="1:2" ht="20.25" customHeight="1" x14ac:dyDescent="0.2">
      <c r="A14" s="25" t="s">
        <v>72</v>
      </c>
      <c r="B14" s="26" t="s">
        <v>218</v>
      </c>
    </row>
    <row r="15" spans="1:2" ht="67.5" customHeight="1" x14ac:dyDescent="0.2">
      <c r="A15" s="29" t="s">
        <v>75</v>
      </c>
      <c r="B15" s="26" t="s">
        <v>219</v>
      </c>
    </row>
    <row r="16" spans="1:2" ht="68.25" customHeight="1" x14ac:dyDescent="0.2">
      <c r="A16" s="25" t="s">
        <v>78</v>
      </c>
      <c r="B16" s="26" t="s">
        <v>220</v>
      </c>
    </row>
    <row r="17" spans="1:2" ht="63.75" customHeight="1" x14ac:dyDescent="0.2">
      <c r="A17" s="23" t="s">
        <v>80</v>
      </c>
      <c r="B17" s="26" t="s">
        <v>220</v>
      </c>
    </row>
    <row r="18" spans="1:2" ht="57.75" customHeight="1" x14ac:dyDescent="0.2">
      <c r="A18" s="25" t="s">
        <v>81</v>
      </c>
      <c r="B18" s="26" t="s">
        <v>221</v>
      </c>
    </row>
    <row r="19" spans="1:2" ht="36" customHeight="1" x14ac:dyDescent="0.2">
      <c r="A19" s="29" t="s">
        <v>83</v>
      </c>
      <c r="B19" s="26" t="s">
        <v>222</v>
      </c>
    </row>
    <row r="20" spans="1:2" ht="63.75" customHeight="1" x14ac:dyDescent="0.2">
      <c r="A20" s="29" t="s">
        <v>86</v>
      </c>
      <c r="B20" s="26" t="s">
        <v>223</v>
      </c>
    </row>
    <row r="21" spans="1:2" ht="27" customHeight="1" x14ac:dyDescent="0.2">
      <c r="A21" s="30" t="s">
        <v>89</v>
      </c>
      <c r="B21" s="26" t="s">
        <v>224</v>
      </c>
    </row>
    <row r="22" spans="1:2" ht="24.75" customHeight="1" x14ac:dyDescent="0.2">
      <c r="A22" s="30" t="s">
        <v>90</v>
      </c>
      <c r="B22" s="26" t="s">
        <v>225</v>
      </c>
    </row>
    <row r="23" spans="1:2" ht="24" customHeight="1" x14ac:dyDescent="0.2">
      <c r="A23" s="29" t="s">
        <v>93</v>
      </c>
      <c r="B23" s="26" t="s">
        <v>226</v>
      </c>
    </row>
    <row r="24" spans="1:2" ht="34.5" customHeight="1" x14ac:dyDescent="0.2">
      <c r="A24" s="23" t="s">
        <v>97</v>
      </c>
      <c r="B24" s="26" t="s">
        <v>227</v>
      </c>
    </row>
    <row r="25" spans="1:2" ht="62.25" customHeight="1" x14ac:dyDescent="0.2">
      <c r="A25" s="25" t="s">
        <v>100</v>
      </c>
      <c r="B25" s="26" t="s">
        <v>228</v>
      </c>
    </row>
    <row r="26" spans="1:2" ht="51.75" customHeight="1" x14ac:dyDescent="0.2">
      <c r="A26" s="25" t="s">
        <v>103</v>
      </c>
      <c r="B26" s="26" t="s">
        <v>229</v>
      </c>
    </row>
    <row r="27" spans="1:2" ht="50.25" customHeight="1" x14ac:dyDescent="0.2">
      <c r="A27" s="29" t="s">
        <v>106</v>
      </c>
      <c r="B27" s="26" t="s">
        <v>230</v>
      </c>
    </row>
    <row r="28" spans="1:2" ht="41.25" customHeight="1" x14ac:dyDescent="0.2">
      <c r="A28" s="29" t="s">
        <v>109</v>
      </c>
      <c r="B28" s="26" t="s">
        <v>231</v>
      </c>
    </row>
    <row r="29" spans="1:2" ht="30" customHeight="1" x14ac:dyDescent="0.2">
      <c r="A29" s="29" t="s">
        <v>112</v>
      </c>
      <c r="B29" s="26" t="s">
        <v>232</v>
      </c>
    </row>
    <row r="30" spans="1:2" ht="42.75" customHeight="1" x14ac:dyDescent="0.2">
      <c r="A30" s="23" t="s">
        <v>116</v>
      </c>
      <c r="B30" s="26" t="s">
        <v>233</v>
      </c>
    </row>
    <row r="31" spans="1:2" ht="108.75" customHeight="1" x14ac:dyDescent="0.2">
      <c r="A31" s="25" t="s">
        <v>119</v>
      </c>
      <c r="B31" s="26" t="s">
        <v>234</v>
      </c>
    </row>
    <row r="32" spans="1:2" ht="48.75" customHeight="1" x14ac:dyDescent="0.2">
      <c r="A32" s="25" t="s">
        <v>122</v>
      </c>
      <c r="B32" s="26" t="s">
        <v>345</v>
      </c>
    </row>
    <row r="33" spans="1:2" ht="37.5" customHeight="1" x14ac:dyDescent="0.2">
      <c r="A33" s="23" t="s">
        <v>125</v>
      </c>
      <c r="B33" s="26" t="s">
        <v>235</v>
      </c>
    </row>
    <row r="34" spans="1:2" ht="42" customHeight="1" x14ac:dyDescent="0.2">
      <c r="A34" s="27" t="s">
        <v>128</v>
      </c>
      <c r="B34" s="26" t="s">
        <v>236</v>
      </c>
    </row>
    <row r="35" spans="1:2" ht="123" customHeight="1" x14ac:dyDescent="0.2">
      <c r="A35" s="23" t="s">
        <v>133</v>
      </c>
      <c r="B35" s="31" t="s">
        <v>237</v>
      </c>
    </row>
    <row r="36" spans="1:2" ht="80.25" customHeight="1" x14ac:dyDescent="0.2">
      <c r="A36" s="23" t="s">
        <v>136</v>
      </c>
      <c r="B36" s="26" t="s">
        <v>238</v>
      </c>
    </row>
    <row r="37" spans="1:2" ht="47.25" customHeight="1" x14ac:dyDescent="0.2">
      <c r="A37" s="23" t="s">
        <v>139</v>
      </c>
      <c r="B37" s="26" t="s">
        <v>239</v>
      </c>
    </row>
    <row r="38" spans="1:2" ht="40.5" customHeight="1" x14ac:dyDescent="0.2">
      <c r="A38" s="23" t="s">
        <v>140</v>
      </c>
      <c r="B38" s="26" t="s">
        <v>240</v>
      </c>
    </row>
    <row r="39" spans="1:2" ht="30" customHeight="1" x14ac:dyDescent="0.2">
      <c r="A39" s="23" t="s">
        <v>142</v>
      </c>
      <c r="B39" s="26" t="s">
        <v>241</v>
      </c>
    </row>
    <row r="40" spans="1:2" ht="26.25" customHeight="1" x14ac:dyDescent="0.2">
      <c r="A40" s="23" t="s">
        <v>145</v>
      </c>
      <c r="B40" s="26" t="s">
        <v>242</v>
      </c>
    </row>
    <row r="41" spans="1:2" ht="43.5" customHeight="1" x14ac:dyDescent="0.2">
      <c r="A41" s="25" t="s">
        <v>147</v>
      </c>
      <c r="B41" s="26" t="s">
        <v>243</v>
      </c>
    </row>
    <row r="42" spans="1:2" ht="22.5" customHeight="1" x14ac:dyDescent="0.2">
      <c r="A42" s="23" t="s">
        <v>149</v>
      </c>
      <c r="B42" s="26" t="s">
        <v>244</v>
      </c>
    </row>
    <row r="43" spans="1:2" ht="36" customHeight="1" x14ac:dyDescent="0.2">
      <c r="A43" s="29" t="s">
        <v>151</v>
      </c>
      <c r="B43" s="26" t="s">
        <v>245</v>
      </c>
    </row>
    <row r="44" spans="1:2" ht="24.75" customHeight="1" x14ac:dyDescent="0.2">
      <c r="A44" s="25" t="s">
        <v>154</v>
      </c>
      <c r="B44" s="26" t="s">
        <v>246</v>
      </c>
    </row>
    <row r="45" spans="1:2" ht="72.75" customHeight="1" x14ac:dyDescent="0.2">
      <c r="A45" s="25" t="s">
        <v>157</v>
      </c>
      <c r="B45" s="26" t="s">
        <v>247</v>
      </c>
    </row>
    <row r="46" spans="1:2" ht="77.25" customHeight="1" x14ac:dyDescent="0.2">
      <c r="A46" s="25" t="s">
        <v>160</v>
      </c>
      <c r="B46" s="26" t="s">
        <v>248</v>
      </c>
    </row>
    <row r="47" spans="1:2" ht="65.25" customHeight="1" x14ac:dyDescent="0.2">
      <c r="A47" s="25" t="s">
        <v>163</v>
      </c>
      <c r="B47" s="26" t="s">
        <v>249</v>
      </c>
    </row>
    <row r="48" spans="1:2" ht="45.75" customHeight="1" x14ac:dyDescent="0.2">
      <c r="A48" s="32" t="s">
        <v>164</v>
      </c>
      <c r="B48" s="26" t="s">
        <v>250</v>
      </c>
    </row>
    <row r="49" spans="1:4" ht="27.75" customHeight="1" x14ac:dyDescent="0.2">
      <c r="A49" s="33" t="s">
        <v>167</v>
      </c>
      <c r="B49" s="26" t="s">
        <v>251</v>
      </c>
    </row>
    <row r="50" spans="1:4" ht="43.5" customHeight="1" x14ac:dyDescent="0.2">
      <c r="A50" s="16" t="s">
        <v>170</v>
      </c>
      <c r="B50" s="26" t="s">
        <v>252</v>
      </c>
    </row>
    <row r="51" spans="1:4" ht="40.5" customHeight="1" x14ac:dyDescent="0.2">
      <c r="A51" s="16" t="s">
        <v>171</v>
      </c>
      <c r="B51" s="26" t="s">
        <v>253</v>
      </c>
    </row>
    <row r="52" spans="1:4" ht="63" customHeight="1" x14ac:dyDescent="0.2">
      <c r="A52" s="25" t="s">
        <v>176</v>
      </c>
      <c r="B52" s="26" t="s">
        <v>254</v>
      </c>
    </row>
    <row r="53" spans="1:4" ht="54.75" customHeight="1" x14ac:dyDescent="0.2">
      <c r="A53" s="16" t="s">
        <v>179</v>
      </c>
      <c r="B53" s="26" t="s">
        <v>255</v>
      </c>
    </row>
    <row r="54" spans="1:4" ht="25.5" customHeight="1" x14ac:dyDescent="0.2">
      <c r="A54" s="28" t="s">
        <v>1</v>
      </c>
      <c r="B54" s="42" t="s">
        <v>376</v>
      </c>
    </row>
    <row r="55" spans="1:4" ht="25.5" customHeight="1" x14ac:dyDescent="0.2">
      <c r="A55" s="49" t="s">
        <v>2</v>
      </c>
      <c r="B55" s="42" t="s">
        <v>496</v>
      </c>
    </row>
    <row r="56" spans="1:4" ht="33.75" customHeight="1" x14ac:dyDescent="0.2">
      <c r="A56" s="28" t="s">
        <v>3</v>
      </c>
      <c r="B56" s="42" t="s">
        <v>411</v>
      </c>
    </row>
    <row r="57" spans="1:4" ht="36" customHeight="1" x14ac:dyDescent="0.25">
      <c r="A57" s="16" t="s">
        <v>410</v>
      </c>
      <c r="B57" s="39" t="s">
        <v>401</v>
      </c>
    </row>
    <row r="58" spans="1:4" s="101" customFormat="1" ht="36" customHeight="1" x14ac:dyDescent="0.25">
      <c r="A58" s="49" t="s">
        <v>478</v>
      </c>
      <c r="B58" s="100" t="s">
        <v>483</v>
      </c>
    </row>
    <row r="59" spans="1:4" ht="32.25" customHeight="1" x14ac:dyDescent="0.2">
      <c r="A59" s="32" t="s">
        <v>480</v>
      </c>
      <c r="B59" s="41" t="s">
        <v>485</v>
      </c>
    </row>
    <row r="60" spans="1:4" s="45" customFormat="1" ht="24.75" customHeight="1" x14ac:dyDescent="0.2">
      <c r="A60" s="16" t="s">
        <v>481</v>
      </c>
      <c r="B60" s="100" t="s">
        <v>482</v>
      </c>
    </row>
    <row r="61" spans="1:4" s="107" customFormat="1" ht="32.25" customHeight="1" x14ac:dyDescent="0.2">
      <c r="A61" s="49" t="s">
        <v>5</v>
      </c>
      <c r="B61" s="109" t="s">
        <v>497</v>
      </c>
      <c r="C61" s="110"/>
      <c r="D61" s="110"/>
    </row>
    <row r="62" spans="1:4" ht="49.5" customHeight="1" x14ac:dyDescent="0.2">
      <c r="A62" s="28" t="s">
        <v>6</v>
      </c>
      <c r="B62" s="41" t="s">
        <v>405</v>
      </c>
    </row>
    <row r="63" spans="1:4" ht="31.5" customHeight="1" x14ac:dyDescent="0.2">
      <c r="A63" s="28" t="s">
        <v>261</v>
      </c>
      <c r="B63" s="40" t="s">
        <v>476</v>
      </c>
    </row>
    <row r="64" spans="1:4" s="18" customFormat="1" ht="165" customHeight="1" x14ac:dyDescent="0.25">
      <c r="A64" s="28" t="s">
        <v>262</v>
      </c>
      <c r="B64" s="108" t="s">
        <v>477</v>
      </c>
    </row>
    <row r="65" spans="1:2" s="18" customFormat="1" ht="28.5" customHeight="1" x14ac:dyDescent="0.25">
      <c r="A65" s="32" t="s">
        <v>263</v>
      </c>
      <c r="B65" s="19" t="s">
        <v>299</v>
      </c>
    </row>
    <row r="66" spans="1:2" s="18" customFormat="1" ht="28.5" customHeight="1" x14ac:dyDescent="0.25">
      <c r="A66" s="49" t="s">
        <v>264</v>
      </c>
      <c r="B66" s="111" t="s">
        <v>300</v>
      </c>
    </row>
    <row r="67" spans="1:2" s="18" customFormat="1" ht="28.5" customHeight="1" x14ac:dyDescent="0.25">
      <c r="A67" s="28" t="s">
        <v>265</v>
      </c>
      <c r="B67" s="19" t="s">
        <v>406</v>
      </c>
    </row>
    <row r="68" spans="1:2" s="45" customFormat="1" ht="33" customHeight="1" x14ac:dyDescent="0.2">
      <c r="A68" s="49" t="s">
        <v>266</v>
      </c>
      <c r="B68" s="50" t="s">
        <v>488</v>
      </c>
    </row>
    <row r="69" spans="1:2" s="18" customFormat="1" ht="42.75" customHeight="1" x14ac:dyDescent="0.25">
      <c r="A69" s="49" t="s">
        <v>267</v>
      </c>
      <c r="B69" s="104" t="s">
        <v>490</v>
      </c>
    </row>
    <row r="70" spans="1:2" s="18" customFormat="1" ht="28.5" customHeight="1" x14ac:dyDescent="0.25">
      <c r="A70" s="49" t="s">
        <v>288</v>
      </c>
      <c r="B70" s="105" t="s">
        <v>357</v>
      </c>
    </row>
    <row r="71" spans="1:2" s="45" customFormat="1" ht="33" customHeight="1" x14ac:dyDescent="0.2">
      <c r="A71" s="49" t="s">
        <v>289</v>
      </c>
      <c r="B71" s="50" t="s">
        <v>359</v>
      </c>
    </row>
    <row r="72" spans="1:2" s="45" customFormat="1" ht="42.75" customHeight="1" x14ac:dyDescent="0.2">
      <c r="A72" s="49" t="s">
        <v>290</v>
      </c>
      <c r="B72" s="50" t="s">
        <v>302</v>
      </c>
    </row>
    <row r="73" spans="1:2" s="45" customFormat="1" ht="39.75" customHeight="1" x14ac:dyDescent="0.2">
      <c r="A73" s="49" t="s">
        <v>291</v>
      </c>
      <c r="B73" s="50" t="s">
        <v>373</v>
      </c>
    </row>
    <row r="74" spans="1:2" ht="26.25" customHeight="1" x14ac:dyDescent="0.2">
      <c r="A74" s="28" t="s">
        <v>292</v>
      </c>
      <c r="B74" s="34" t="s">
        <v>495</v>
      </c>
    </row>
    <row r="75" spans="1:2" s="45" customFormat="1" ht="26.25" customHeight="1" x14ac:dyDescent="0.2">
      <c r="A75" s="49" t="s">
        <v>293</v>
      </c>
      <c r="B75" s="34" t="s">
        <v>304</v>
      </c>
    </row>
    <row r="76" spans="1:2" ht="33" customHeight="1" x14ac:dyDescent="0.2">
      <c r="A76" s="49" t="s">
        <v>294</v>
      </c>
      <c r="B76" s="26" t="s">
        <v>374</v>
      </c>
    </row>
    <row r="77" spans="1:2" s="106" customFormat="1" ht="33" customHeight="1" x14ac:dyDescent="0.25">
      <c r="A77" s="49" t="s">
        <v>295</v>
      </c>
      <c r="B77" s="34" t="s">
        <v>492</v>
      </c>
    </row>
    <row r="78" spans="1:2" ht="33" customHeight="1" x14ac:dyDescent="0.2">
      <c r="A78" s="35" t="s">
        <v>296</v>
      </c>
      <c r="B78" s="109" t="s">
        <v>360</v>
      </c>
    </row>
    <row r="79" spans="1:2" s="45" customFormat="1" ht="33" customHeight="1" x14ac:dyDescent="0.2">
      <c r="A79" s="49" t="s">
        <v>7</v>
      </c>
      <c r="B79" s="109" t="s">
        <v>498</v>
      </c>
    </row>
    <row r="80" spans="1:2" ht="70.5" customHeight="1" x14ac:dyDescent="0.2">
      <c r="A80" s="28" t="s">
        <v>8</v>
      </c>
      <c r="B80" s="26" t="s">
        <v>361</v>
      </c>
    </row>
    <row r="81" spans="1:2" ht="45" customHeight="1" x14ac:dyDescent="0.2">
      <c r="A81" s="28" t="s">
        <v>9</v>
      </c>
      <c r="B81" s="26" t="s">
        <v>362</v>
      </c>
    </row>
    <row r="82" spans="1:2" ht="27.75" customHeight="1" x14ac:dyDescent="0.2">
      <c r="A82" s="28" t="s">
        <v>10</v>
      </c>
      <c r="B82" s="109" t="s">
        <v>279</v>
      </c>
    </row>
    <row r="83" spans="1:2" ht="44.25" customHeight="1" x14ac:dyDescent="0.2">
      <c r="A83" s="32" t="s">
        <v>24</v>
      </c>
      <c r="B83" s="109" t="s">
        <v>475</v>
      </c>
    </row>
    <row r="84" spans="1:2" ht="19.5" customHeight="1" x14ac:dyDescent="0.2">
      <c r="A84" s="49" t="s">
        <v>269</v>
      </c>
      <c r="B84" s="26" t="s">
        <v>346</v>
      </c>
    </row>
    <row r="85" spans="1:2" ht="22.5" customHeight="1" x14ac:dyDescent="0.2">
      <c r="A85" s="28" t="s">
        <v>380</v>
      </c>
      <c r="B85" s="26" t="s">
        <v>363</v>
      </c>
    </row>
    <row r="86" spans="1:2" ht="24.75" customHeight="1" x14ac:dyDescent="0.2">
      <c r="A86" s="28" t="s">
        <v>381</v>
      </c>
      <c r="B86" s="26" t="s">
        <v>407</v>
      </c>
    </row>
    <row r="87" spans="1:2" ht="25.5" customHeight="1" x14ac:dyDescent="0.2">
      <c r="A87" s="28" t="s">
        <v>382</v>
      </c>
      <c r="B87" s="109" t="s">
        <v>364</v>
      </c>
    </row>
    <row r="88" spans="1:2" ht="23.25" customHeight="1" x14ac:dyDescent="0.2">
      <c r="A88" s="32" t="s">
        <v>11</v>
      </c>
      <c r="B88" s="26" t="s">
        <v>499</v>
      </c>
    </row>
    <row r="89" spans="1:2" ht="69" customHeight="1" x14ac:dyDescent="0.2">
      <c r="A89" s="28" t="s">
        <v>12</v>
      </c>
      <c r="B89" s="26" t="s">
        <v>365</v>
      </c>
    </row>
    <row r="90" spans="1:2" s="45" customFormat="1" ht="25.5" customHeight="1" x14ac:dyDescent="0.2">
      <c r="A90" s="30" t="s">
        <v>13</v>
      </c>
      <c r="B90" s="50" t="s">
        <v>313</v>
      </c>
    </row>
    <row r="91" spans="1:2" ht="42" customHeight="1" x14ac:dyDescent="0.2">
      <c r="A91" s="28" t="s">
        <v>14</v>
      </c>
      <c r="B91" s="26" t="s">
        <v>320</v>
      </c>
    </row>
    <row r="92" spans="1:2" ht="24" customHeight="1" x14ac:dyDescent="0.2">
      <c r="A92" s="28" t="s">
        <v>15</v>
      </c>
      <c r="B92" s="26" t="s">
        <v>408</v>
      </c>
    </row>
    <row r="93" spans="1:2" s="45" customFormat="1" ht="30.75" customHeight="1" x14ac:dyDescent="0.2">
      <c r="A93" s="49" t="s">
        <v>16</v>
      </c>
      <c r="B93" s="50" t="s">
        <v>501</v>
      </c>
    </row>
    <row r="94" spans="1:2" s="45" customFormat="1" ht="24" customHeight="1" x14ac:dyDescent="0.2">
      <c r="A94" s="30" t="s">
        <v>413</v>
      </c>
      <c r="B94" s="50" t="s">
        <v>338</v>
      </c>
    </row>
    <row r="95" spans="1:2" s="45" customFormat="1" ht="60.75" customHeight="1" x14ac:dyDescent="0.2">
      <c r="A95" s="49" t="s">
        <v>418</v>
      </c>
      <c r="B95" s="50" t="s">
        <v>505</v>
      </c>
    </row>
    <row r="96" spans="1:2" ht="24" customHeight="1" x14ac:dyDescent="0.2">
      <c r="A96" s="30" t="s">
        <v>27</v>
      </c>
      <c r="B96" s="26" t="s">
        <v>317</v>
      </c>
    </row>
    <row r="97" spans="1:2" ht="25.5" customHeight="1" x14ac:dyDescent="0.2">
      <c r="A97" s="32" t="s">
        <v>270</v>
      </c>
      <c r="B97" s="34" t="s">
        <v>319</v>
      </c>
    </row>
    <row r="98" spans="1:2" ht="18" customHeight="1" x14ac:dyDescent="0.2">
      <c r="A98" s="28" t="s">
        <v>271</v>
      </c>
      <c r="B98" s="26" t="s">
        <v>409</v>
      </c>
    </row>
    <row r="99" spans="1:2" ht="21" customHeight="1" x14ac:dyDescent="0.2">
      <c r="A99" s="28" t="s">
        <v>272</v>
      </c>
      <c r="B99" s="26" t="s">
        <v>366</v>
      </c>
    </row>
    <row r="100" spans="1:2" ht="37.5" customHeight="1" x14ac:dyDescent="0.2">
      <c r="A100" s="32" t="s">
        <v>384</v>
      </c>
      <c r="B100" s="26" t="s">
        <v>472</v>
      </c>
    </row>
    <row r="101" spans="1:2" ht="29.25" customHeight="1" x14ac:dyDescent="0.2">
      <c r="A101" s="16" t="s">
        <v>385</v>
      </c>
      <c r="B101" s="26" t="s">
        <v>494</v>
      </c>
    </row>
    <row r="102" spans="1:2" ht="55.5" customHeight="1" x14ac:dyDescent="0.2">
      <c r="A102" s="28" t="s">
        <v>386</v>
      </c>
      <c r="B102" s="26" t="s">
        <v>372</v>
      </c>
    </row>
    <row r="103" spans="1:2" ht="48" customHeight="1" x14ac:dyDescent="0.2">
      <c r="A103" s="35" t="s">
        <v>387</v>
      </c>
      <c r="B103" s="26" t="s">
        <v>324</v>
      </c>
    </row>
    <row r="104" spans="1:2" ht="26.25" customHeight="1" x14ac:dyDescent="0.2">
      <c r="A104" s="35" t="s">
        <v>388</v>
      </c>
      <c r="B104" s="26" t="s">
        <v>414</v>
      </c>
    </row>
    <row r="105" spans="1:2" ht="24" customHeight="1" x14ac:dyDescent="0.2">
      <c r="A105" s="87" t="s">
        <v>389</v>
      </c>
      <c r="B105" s="26" t="s">
        <v>367</v>
      </c>
    </row>
    <row r="106" spans="1:2" ht="40.5" customHeight="1" x14ac:dyDescent="0.2">
      <c r="A106" s="28" t="s">
        <v>390</v>
      </c>
      <c r="B106" s="26" t="s">
        <v>368</v>
      </c>
    </row>
    <row r="107" spans="1:2" ht="25.5" customHeight="1" x14ac:dyDescent="0.2">
      <c r="A107" s="49" t="s">
        <v>273</v>
      </c>
      <c r="B107" s="26" t="s">
        <v>493</v>
      </c>
    </row>
    <row r="108" spans="1:2" ht="33.75" customHeight="1" x14ac:dyDescent="0.2">
      <c r="A108" s="28" t="s">
        <v>274</v>
      </c>
      <c r="B108" s="26" t="s">
        <v>503</v>
      </c>
    </row>
    <row r="109" spans="1:2" ht="73.5" customHeight="1" x14ac:dyDescent="0.2">
      <c r="A109" s="10" t="s">
        <v>275</v>
      </c>
      <c r="B109" s="26" t="s">
        <v>474</v>
      </c>
    </row>
    <row r="110" spans="1:2" s="45" customFormat="1" ht="54" customHeight="1" x14ac:dyDescent="0.2">
      <c r="A110" s="35" t="s">
        <v>280</v>
      </c>
      <c r="B110" s="50" t="s">
        <v>417</v>
      </c>
    </row>
    <row r="111" spans="1:2" ht="21.75" customHeight="1" x14ac:dyDescent="0.2">
      <c r="A111" s="32" t="s">
        <v>393</v>
      </c>
      <c r="B111" s="26" t="s">
        <v>331</v>
      </c>
    </row>
    <row r="112" spans="1:2" ht="24.75" customHeight="1" x14ac:dyDescent="0.2">
      <c r="A112" s="49" t="s">
        <v>394</v>
      </c>
      <c r="B112" s="26" t="s">
        <v>277</v>
      </c>
    </row>
    <row r="113" spans="1:2" ht="114.75" x14ac:dyDescent="0.2">
      <c r="A113" s="28" t="s">
        <v>395</v>
      </c>
      <c r="B113" s="26" t="s">
        <v>333</v>
      </c>
    </row>
    <row r="114" spans="1:2" ht="26.25" customHeight="1" x14ac:dyDescent="0.2">
      <c r="A114" s="32" t="s">
        <v>396</v>
      </c>
      <c r="B114" s="26" t="s">
        <v>278</v>
      </c>
    </row>
    <row r="115" spans="1:2" x14ac:dyDescent="0.2">
      <c r="A115" s="49" t="s">
        <v>397</v>
      </c>
      <c r="B115" s="50" t="s">
        <v>335</v>
      </c>
    </row>
    <row r="116" spans="1:2" ht="66" customHeight="1" x14ac:dyDescent="0.25">
      <c r="A116" s="28" t="s">
        <v>398</v>
      </c>
      <c r="B116" s="36" t="s">
        <v>337</v>
      </c>
    </row>
    <row r="117" spans="1:2" ht="30.75" customHeight="1" x14ac:dyDescent="0.2">
      <c r="A117" s="16" t="s">
        <v>399</v>
      </c>
      <c r="B117" s="26" t="s">
        <v>506</v>
      </c>
    </row>
    <row r="118" spans="1:2" ht="31.5" customHeight="1" x14ac:dyDescent="0.2">
      <c r="A118" s="28" t="s">
        <v>400</v>
      </c>
      <c r="B118" s="38" t="s">
        <v>281</v>
      </c>
    </row>
  </sheetData>
  <customSheetViews>
    <customSheetView guid="{89EA5D2E-DF7E-4C39-AB36-8622B8FE1653}" topLeftCell="B51">
      <selection activeCell="B57" sqref="B57"/>
      <pageMargins left="0.511811024" right="0.511811024" top="0.78740157499999996" bottom="0.78740157499999996" header="0.31496062000000002" footer="0.31496062000000002"/>
      <pageSetup paperSize="9" orientation="portrait" horizontalDpi="4294967292" r:id="rId1"/>
    </customSheetView>
  </customSheetViews>
  <pageMargins left="0.51181102362204722" right="0.51181102362204722" top="0.78740157480314965" bottom="0.78740157480314965" header="0.31496062992125984" footer="0.31496062992125984"/>
  <pageSetup paperSize="9" orientation="landscape"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70" zoomScaleNormal="70" workbookViewId="0">
      <selection activeCell="A2" sqref="A2"/>
    </sheetView>
  </sheetViews>
  <sheetFormatPr defaultRowHeight="15" x14ac:dyDescent="0.25"/>
  <cols>
    <col min="1" max="1" width="253.7109375" customWidth="1"/>
  </cols>
  <sheetData>
    <row r="1" spans="1:1" ht="37.5" customHeight="1" x14ac:dyDescent="0.45">
      <c r="A1" s="22" t="s">
        <v>308</v>
      </c>
    </row>
    <row r="2" spans="1:1" s="20" customFormat="1" ht="409.5" customHeight="1" x14ac:dyDescent="0.25">
      <c r="A2" s="21" t="s">
        <v>307</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F.CERT.037 - Frango Caipira</vt:lpstr>
      <vt:lpstr>Manual de Gestão</vt:lpstr>
      <vt:lpstr>Oficío Circular numero 7 , de 1</vt:lpstr>
      <vt:lpstr>'F.CERT.037 - Frango Caipira'!Area_de_impressao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Jeferson</dc:creator>
  <cp:lastModifiedBy>Rachel Rodarte Silva</cp:lastModifiedBy>
  <cp:lastPrinted>2019-08-13T13:18:03Z</cp:lastPrinted>
  <dcterms:created xsi:type="dcterms:W3CDTF">2016-02-24T17:28:56Z</dcterms:created>
  <dcterms:modified xsi:type="dcterms:W3CDTF">2022-04-26T14:42:10Z</dcterms:modified>
</cp:coreProperties>
</file>