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0171817\Documents\Serviços\"/>
    </mc:Choice>
  </mc:AlternateContent>
  <bookViews>
    <workbookView xWindow="0" yWindow="0" windowWidth="20490" windowHeight="6750"/>
  </bookViews>
  <sheets>
    <sheet name="F.CERT.042" sheetId="7" r:id="rId1"/>
    <sheet name="Manual de Gestão" sheetId="6" r:id="rId2"/>
    <sheet name="DN17 - Disp. Licenc." sheetId="8" r:id="rId3"/>
  </sheets>
  <definedNames>
    <definedName name="_xlnm._FilterDatabase" localSheetId="0" hidden="1">F.CERT.042!$A$24:$D$83</definedName>
    <definedName name="_xlnm.Print_Area" localSheetId="0">F.CERT.042!$A$1:$D$92</definedName>
    <definedName name="Informe_o_ano_da_certificação_BUSCADO_por_esta_propriedade__1__2__3___4_ou_5">#REF!</definedName>
  </definedNames>
  <calcPr calcId="152511"/>
</workbook>
</file>

<file path=xl/calcChain.xml><?xml version="1.0" encoding="utf-8"?>
<calcChain xmlns="http://schemas.openxmlformats.org/spreadsheetml/2006/main">
  <c r="F81" i="7" l="1"/>
  <c r="H81" i="7" s="1"/>
  <c r="F78" i="7"/>
  <c r="H78" i="7" s="1"/>
  <c r="F76" i="7"/>
  <c r="H76" i="7" s="1"/>
  <c r="F74" i="7"/>
  <c r="H74" i="7" s="1"/>
  <c r="F72" i="7"/>
  <c r="H72" i="7" s="1"/>
  <c r="F70" i="7"/>
  <c r="H70" i="7" s="1"/>
  <c r="F68" i="7"/>
  <c r="H68" i="7" s="1"/>
  <c r="F66" i="7"/>
  <c r="H66" i="7" s="1"/>
  <c r="F64" i="7"/>
  <c r="H64" i="7" s="1"/>
  <c r="F62" i="7"/>
  <c r="H62" i="7" s="1"/>
  <c r="F60" i="7"/>
  <c r="H60" i="7" s="1"/>
  <c r="F58" i="7"/>
  <c r="H58" i="7" s="1"/>
  <c r="F55" i="7"/>
  <c r="H55" i="7" s="1"/>
  <c r="F52" i="7"/>
  <c r="H52" i="7" s="1"/>
  <c r="F50" i="7"/>
  <c r="H50" i="7" s="1"/>
  <c r="F47" i="7"/>
  <c r="H47" i="7" s="1"/>
  <c r="F43" i="7"/>
  <c r="H43" i="7" s="1"/>
  <c r="F41" i="7"/>
  <c r="H41" i="7" s="1"/>
  <c r="F39" i="7"/>
  <c r="H39" i="7" s="1"/>
  <c r="F37" i="7"/>
  <c r="H37" i="7" s="1"/>
  <c r="F35" i="7"/>
  <c r="H35" i="7" s="1"/>
  <c r="F33" i="7"/>
  <c r="H33" i="7" s="1"/>
  <c r="F31" i="7"/>
  <c r="H31" i="7" s="1"/>
  <c r="F29" i="7"/>
  <c r="H29" i="7" s="1"/>
  <c r="F27" i="7"/>
  <c r="H27" i="7" s="1"/>
  <c r="F25" i="7"/>
  <c r="H25" i="7" s="1"/>
  <c r="F11" i="7" l="1"/>
  <c r="C14" i="7" s="1"/>
  <c r="D28" i="7" l="1"/>
  <c r="D42" i="7" l="1"/>
  <c r="D40" i="7"/>
  <c r="D36" i="7"/>
  <c r="D82" i="7"/>
  <c r="D32" i="7" l="1"/>
  <c r="D30" i="7"/>
  <c r="D26" i="7" l="1"/>
  <c r="D79" i="7" l="1"/>
  <c r="D77" i="7"/>
  <c r="D75" i="7"/>
  <c r="D73" i="7"/>
  <c r="D71" i="7"/>
  <c r="D69" i="7"/>
  <c r="D65" i="7"/>
  <c r="D63" i="7"/>
  <c r="D61" i="7"/>
  <c r="D59" i="7"/>
  <c r="D56" i="7"/>
  <c r="D53" i="7"/>
  <c r="D51" i="7"/>
  <c r="D48" i="7"/>
  <c r="D44" i="7"/>
  <c r="D38" i="7"/>
  <c r="D34" i="7"/>
  <c r="F84" i="7" l="1"/>
  <c r="F86" i="7" s="1"/>
  <c r="G87" i="7" s="1"/>
  <c r="D11" i="7" s="1"/>
</calcChain>
</file>

<file path=xl/comments1.xml><?xml version="1.0" encoding="utf-8"?>
<comments xmlns="http://schemas.openxmlformats.org/spreadsheetml/2006/main">
  <authors>
    <author>Lucas Silva Ferreira Guimarães</author>
    <author>Rogério Carvalho Fernandes</author>
    <author>m11990553</author>
  </authors>
  <commentList>
    <comment ref="A2" authorId="0" shapeId="0">
      <text>
        <r>
          <rPr>
            <sz val="9"/>
            <color indexed="81"/>
            <rFont val="Tahoma"/>
            <family val="2"/>
          </rPr>
          <t xml:space="preserve">
o número do relatório deve ser composto por número sequencial de auditorias do auditor líder/ano da auditoria/iniciais do auditor líder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 xml:space="preserve">
Deve ter fidelidade nas informações fornecidas, conforme documentação apresentada pelo cliente.</t>
        </r>
      </text>
    </comment>
    <comment ref="A8" authorId="0" shapeId="0">
      <text>
        <r>
          <rPr>
            <sz val="9"/>
            <color indexed="81"/>
            <rFont val="Tahoma"/>
            <family val="2"/>
          </rPr>
          <t xml:space="preserve">
Especificar os produtos.</t>
        </r>
      </text>
    </comment>
    <comment ref="C11" authorId="1" shapeId="0">
      <text>
        <r>
          <rPr>
            <sz val="9"/>
            <color indexed="81"/>
            <rFont val="Segoe UI"/>
            <family val="2"/>
          </rPr>
          <t xml:space="preserve">
Ao final da auditoria, filtrar as não conformidades para impressão do relatório.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 xml:space="preserve">
Todas as páginas devem ser rubricadas</t>
        </r>
      </text>
    </comment>
    <comment ref="A19" authorId="2" shapeId="0">
      <text>
        <r>
          <rPr>
            <b/>
            <sz val="9"/>
            <color indexed="81"/>
            <rFont val="Tahoma"/>
            <family val="2"/>
          </rPr>
          <t>m11990553:</t>
        </r>
        <r>
          <rPr>
            <sz val="9"/>
            <color indexed="81"/>
            <rFont val="Tahoma"/>
            <family val="2"/>
          </rPr>
          <t xml:space="preserve">
A auditoria tem por objetivo verificar se a propriedade atende as exigências para a produção SAT. A certificação não visa somente agregação de valor ao produto, mas também a melhoria continua de todo processo, bem como do sistema produtivo, do meio ambiente, das relações trabalhistas etc. A auditoria será realizada através de uma lista de checagem em que, a cada item cumprido será considerado como conforme e o não cumprido como não conforme. Posteriormente, para cada item não conforme, serão listadas ações corretivas e/ou preventivas.  Toda auditoria é estritamente confidencial, sendo as não conformidades e o resultado da mesma, de interesse, único e exclusivamente, do produtor e das instituições envolvidas no Programa Certificação IMA.</t>
        </r>
      </text>
    </comment>
    <comment ref="A21" authorId="2" shapeId="0">
      <text>
        <r>
          <rPr>
            <b/>
            <sz val="9"/>
            <color indexed="81"/>
            <rFont val="Tahoma"/>
            <family val="2"/>
          </rPr>
          <t>m11990553:</t>
        </r>
        <r>
          <rPr>
            <sz val="9"/>
            <color indexed="81"/>
            <rFont val="Tahoma"/>
            <family val="2"/>
          </rPr>
          <t xml:space="preserve">
Inicialmente avalia-se a parte de campo, lavouras e talhões, demais áreas de cultivo, área de reserva, nascentes ou cursos d’água, infra-estrutura de trabalho, depósitos, terreiro, maquinário, implementos, equipamentos agrícolas locais de processamento e transformação, assim como as boas práticas adotadas durante todo o processo.  Posteriormente realiza-se a parte da analise documental, com a verificação dos registros, anotações, ensaios e regularização ambiental. Concomitante as avaliações, será coletada amostra(s) do(s) produto(s) para a verificação da ausência de resíduos de agrotóxicos. Emitindo-se o relatório com o parecer da equipe de auditoria.</t>
        </r>
      </text>
    </comment>
    <comment ref="A88" authorId="1" shapeId="0">
      <text>
        <r>
          <rPr>
            <b/>
            <sz val="9"/>
            <color indexed="81"/>
            <rFont val="Segoe UI"/>
            <family val="2"/>
          </rPr>
          <t>Rogério Carvalho Fernandes:</t>
        </r>
        <r>
          <rPr>
            <sz val="9"/>
            <color indexed="81"/>
            <rFont val="Segoe UI"/>
            <family val="2"/>
          </rPr>
          <t xml:space="preserve">
Definir em comum acordo com o auditado o tempo mínimo para a correção das não conformidades, não podendo ultrapassar 90 dias, desde a data da auditoria.</t>
        </r>
      </text>
    </comment>
    <comment ref="A90" authorId="2" shapeId="0">
      <text>
        <r>
          <rPr>
            <b/>
            <sz val="9"/>
            <color indexed="81"/>
            <rFont val="Tahoma"/>
            <family val="2"/>
          </rPr>
          <t>m11990553:</t>
        </r>
        <r>
          <rPr>
            <sz val="9"/>
            <color indexed="81"/>
            <rFont val="Tahoma"/>
            <family val="2"/>
          </rPr>
          <t xml:space="preserve">
Lembrar de observar se os itens obrigatórios foram cumpridos e se o percentual mínimo foi atendido, para recomendar ou não a certificação. Também escrever que o resultado final (certificação ou não) é dado pela Gerência de Certificação, após avaliação das evidências da auditoria, das correções das não conformidades (se houver) e do resultado da análises laboratoriais (se aplicável). </t>
        </r>
      </text>
    </comment>
    <comment ref="A92" authorId="2" shapeId="0">
      <text>
        <r>
          <rPr>
            <b/>
            <sz val="9"/>
            <color indexed="81"/>
            <rFont val="Tahoma"/>
            <family val="2"/>
          </rPr>
          <t>m11990553:</t>
        </r>
        <r>
          <rPr>
            <sz val="9"/>
            <color indexed="81"/>
            <rFont val="Tahoma"/>
            <family val="2"/>
          </rPr>
          <t xml:space="preserve">
A equipe de auditoria agradece a receptividade do produtor, o interesse pela certificação, a busca constante no aprimoramento das técnicas e parabeniza pela organização do empreendimento.</t>
        </r>
      </text>
    </comment>
  </commentList>
</comments>
</file>

<file path=xl/sharedStrings.xml><?xml version="1.0" encoding="utf-8"?>
<sst xmlns="http://schemas.openxmlformats.org/spreadsheetml/2006/main" count="449" uniqueCount="306">
  <si>
    <t>NORMAS</t>
  </si>
  <si>
    <t>ESTADO</t>
  </si>
  <si>
    <t>TELEFONE</t>
  </si>
  <si>
    <t>EMAIL</t>
  </si>
  <si>
    <t>INFORMAÇÕES DO CLIENTE</t>
  </si>
  <si>
    <t>CEP</t>
  </si>
  <si>
    <t>ENDEREÇO</t>
  </si>
  <si>
    <t>AUDITOR LIDER</t>
  </si>
  <si>
    <t>PRIMEIRO AUDITOR</t>
  </si>
  <si>
    <t>REUNIÃO DE ABERTURA</t>
  </si>
  <si>
    <t>N°</t>
  </si>
  <si>
    <t>CRITÉRIO DE CUMPRIMENTO</t>
  </si>
  <si>
    <t>AVALIAÇÃO</t>
  </si>
  <si>
    <t xml:space="preserve">Evidência </t>
  </si>
  <si>
    <t>Nº RELATÓRIO</t>
  </si>
  <si>
    <t>DATA DA AUDITORIA</t>
  </si>
  <si>
    <t>RESPONSÁVEL</t>
  </si>
  <si>
    <t>DINÂMICA DA AUDITORIA</t>
  </si>
  <si>
    <t>ANO DA 1ª CERTIFICAÇÃO</t>
  </si>
  <si>
    <t>A</t>
  </si>
  <si>
    <t>A.1</t>
  </si>
  <si>
    <t>A.2</t>
  </si>
  <si>
    <t>RASTREABILIDADE</t>
  </si>
  <si>
    <t>B.1</t>
  </si>
  <si>
    <t>B.2</t>
  </si>
  <si>
    <t>B.3</t>
  </si>
  <si>
    <t>Deve existir registro atualizado de comercialização. Não devem existir indícios de fraudes, suborno, extorsão, corrupção ou quaisquer relações imorais nos negócios, conforme previsão legal.</t>
  </si>
  <si>
    <t>C</t>
  </si>
  <si>
    <t>RESPONSABILIDADE AMBIENTAL</t>
  </si>
  <si>
    <t>C.1</t>
  </si>
  <si>
    <t>LEGISLAÇÃO AMBIENTAL</t>
  </si>
  <si>
    <t>C.4</t>
  </si>
  <si>
    <t>Devem ser utilizadas fontes renováveis de energia.</t>
  </si>
  <si>
    <t>Comprovação visual, registros ou entrevista.</t>
  </si>
  <si>
    <t>Devem ser tomadas medidas para redução do consumo de energia.</t>
  </si>
  <si>
    <t>C.6</t>
  </si>
  <si>
    <t>DESTINAÇÃO ADEQUADA DE RESÍDUOS</t>
  </si>
  <si>
    <t>D</t>
  </si>
  <si>
    <t>RESPONSABILIDADE SOCIAL</t>
  </si>
  <si>
    <t>D.1</t>
  </si>
  <si>
    <t xml:space="preserve">Trabalho infantil é proibido. </t>
  </si>
  <si>
    <t xml:space="preserve">Trabalho forçado é proibido. </t>
  </si>
  <si>
    <t>Constatação da existência de liberdade de organização dos trabalhadores através de entrevista.</t>
  </si>
  <si>
    <t>Todo trabalhador deve ter acesso a um sistema de saúde.</t>
  </si>
  <si>
    <t>Verificação de registros ou entrevista.</t>
  </si>
  <si>
    <t>Entrevista e verificação de registros.</t>
  </si>
  <si>
    <t>Os trabalhadores devem estar em situação regularizada legalmente.</t>
  </si>
  <si>
    <t>Comprovação do Registro em carteira de trabalho e/ou contratos formais. Deve ser possível a verificação da data de admissão, função, remuneração e condições especiais, se houver.</t>
  </si>
  <si>
    <t>Os empregados devem ser submetidos a exame médico.</t>
  </si>
  <si>
    <t>Comprovação da existência de Atestado Médico Admissional e/ou periódico.</t>
  </si>
  <si>
    <t>O transporte de trabalhadores deve obedecer à legislação.</t>
  </si>
  <si>
    <t>Comprovação de atendimento de normas do DER.</t>
  </si>
  <si>
    <t>Devem ser fornecidos equipamentos de proteção individual (EPI) para os trabalhadores.</t>
  </si>
  <si>
    <t>Deve ser implantado um procedimento para tratamento das reclamações, que deve conter um formulário simples de registro de reclamação do cliente, bem como monitoramento, investigação, resposta, solução e fechamento da reclamação.</t>
  </si>
  <si>
    <t>Entrevista e verificação de procedimento e registros do recebimento e tratamento de reclamações.</t>
  </si>
  <si>
    <t>Obrigatório (Peso 3)</t>
  </si>
  <si>
    <t>Restritivo (Peso 2)</t>
  </si>
  <si>
    <t>Recomendável (Peso 1)</t>
  </si>
  <si>
    <t>Constatação da inexistência de atitudes discriminatórias, por exemplo em relação à idade, sexo, aparência, raça, crença, nacionalidade, orientação sexual, estado civil ou ideologia política.</t>
  </si>
  <si>
    <r>
      <t>CONSERVAÇÃO DO AR E REDUÇÃO DAS EMISSÕES CO</t>
    </r>
    <r>
      <rPr>
        <b/>
        <vertAlign val="sub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 xml:space="preserve"> E USO DE ENERGIA</t>
    </r>
    <r>
      <rPr>
        <b/>
        <vertAlign val="subscript"/>
        <sz val="10"/>
        <rFont val="Calibri"/>
        <family val="2"/>
        <scheme val="minor"/>
      </rPr>
      <t xml:space="preserve"> </t>
    </r>
  </si>
  <si>
    <t>Existência de registro de comercialização atualizado. Comprovação documental da venda. Entrevista.</t>
  </si>
  <si>
    <t>METODOLOGIA</t>
  </si>
  <si>
    <t>RESULTADO</t>
  </si>
  <si>
    <t>LEGENDA</t>
  </si>
  <si>
    <t>EXIGIBILIDADE</t>
  </si>
  <si>
    <t>OPORTUNIDADES DE MELHORIA</t>
  </si>
  <si>
    <t>OUTRAS OBSERVAÇÕES</t>
  </si>
  <si>
    <t>CONCLUSÃO DOS AUDITORES</t>
  </si>
  <si>
    <t>ENCERRAMENTO</t>
  </si>
  <si>
    <t>AÇÕES CORRETIVAS, PREVENTIVAS E PRAZOS ACORDADOS</t>
  </si>
  <si>
    <t xml:space="preserve">Comprovação visual, registros ou entrevista.                                                                                                                                                                                                                                                                          A energia utilizada deve ser quantificada e documentada.                                                                                                                                                                                                                                                    A melhoria na eficiência energética deve ser evidenciada. </t>
  </si>
  <si>
    <t xml:space="preserve">É proibida discriminação de qualquer natureza;  é  proíbido o tráfico de pessoas, prática banida,  excluída e proibida. </t>
  </si>
  <si>
    <t>tot. itens obrigatórios</t>
  </si>
  <si>
    <t>x</t>
  </si>
  <si>
    <t>MUNICÍPIO</t>
  </si>
  <si>
    <t>REGISTRO CONSELHO DE CLASSE</t>
  </si>
  <si>
    <t>RUBRICA</t>
  </si>
  <si>
    <t>No campo "Avaliação", marcar 0 para item não conforme e 1 para item conforme. No campo "Evidências", detalhar os fatos que levaram à avaliação do item. Para recomendação à certificação: cumprimento de 80% do total de itens e 100% dos itens obrigatórios.</t>
  </si>
  <si>
    <t>CPF</t>
  </si>
  <si>
    <t>Existência de Declaração de Dispensa de Licenciamento Ambiental, Licenciamento ambiental Simplifcado - LAS ou Licenciamento Ambiental Concomitante ou Licenciamento Ambiental Trifásico.</t>
  </si>
  <si>
    <t>Atividades dispensadas de licenciamento ambiental de acordo com os produtos do Certifica Minas - Extraído da DN 217/2017</t>
  </si>
  <si>
    <t>Leite</t>
  </si>
  <si>
    <t>A atividade de pecuária com área de pastagem de até 200 hectares ou de até 500 cabeças no regime de confinamento está dispensada de realizar o licenciamento ambiental.</t>
  </si>
  <si>
    <r>
      <t xml:space="preserve">A atividade de </t>
    </r>
    <r>
      <rPr>
        <sz val="11"/>
        <color rgb="FF000000"/>
        <rFont val="Calibri"/>
        <family val="2"/>
        <scheme val="minor"/>
      </rPr>
      <t xml:space="preserve">resfriamento e distribuição de leite em instalações industriais e/ou envase de leite fluido com capacidade instalada de até 5.000 ℓ /dia está dispensada </t>
    </r>
    <r>
      <rPr>
        <sz val="11"/>
        <color theme="1"/>
        <rFont val="Calibri"/>
        <family val="2"/>
        <scheme val="minor"/>
      </rPr>
      <t>de realizar o licenciamento ambiental. E a</t>
    </r>
    <r>
      <rPr>
        <sz val="11"/>
        <color rgb="FF000000"/>
        <rFont val="Calibri"/>
        <family val="2"/>
        <scheme val="minor"/>
      </rPr>
      <t xml:space="preserve"> atividade de secagem e/ou concentração de produtos alimentícios, inclusive leite e soro de leite com capacidade instalada de até 15.000 l/dia dia está dispensada </t>
    </r>
    <r>
      <rPr>
        <sz val="11"/>
        <color theme="1"/>
        <rFont val="Calibri"/>
        <family val="2"/>
        <scheme val="minor"/>
      </rPr>
      <t>de realizar o licenciamento ambiental.</t>
    </r>
  </si>
  <si>
    <t>Queijo</t>
  </si>
  <si>
    <r>
      <t xml:space="preserve"> </t>
    </r>
    <r>
      <rPr>
        <sz val="11"/>
        <color rgb="FF000000"/>
        <rFont val="Calibri"/>
        <family val="2"/>
        <scheme val="minor"/>
      </rPr>
      <t>A fabricação de produtos de laticínios, exceto envase de leite fluido com capacidade instalada de até 500 l de leite/dia está dispensada de realizar o licenciamento ambiental</t>
    </r>
    <r>
      <rPr>
        <b/>
        <sz val="11"/>
        <color rgb="FF000000"/>
        <rFont val="Calibri"/>
        <family val="2"/>
        <scheme val="minor"/>
      </rPr>
      <t>.</t>
    </r>
  </si>
  <si>
    <t>Carne</t>
  </si>
  <si>
    <r>
      <t xml:space="preserve"> A atividade de </t>
    </r>
    <r>
      <rPr>
        <sz val="11"/>
        <color rgb="FF000000"/>
        <rFont val="Calibri"/>
        <family val="2"/>
        <scheme val="minor"/>
      </rPr>
      <t>abate de animais de grande porte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com capacidade instalada de até 2 cabeças/dia está dispensada </t>
    </r>
    <r>
      <rPr>
        <sz val="11"/>
        <color theme="1"/>
        <rFont val="Calibri"/>
        <family val="2"/>
        <scheme val="minor"/>
      </rPr>
      <t xml:space="preserve">de realizar o licenciamento ambiental. </t>
    </r>
    <r>
      <rPr>
        <sz val="11"/>
        <color rgb="FF000000"/>
        <rFont val="Calibri"/>
        <family val="2"/>
        <scheme val="minor"/>
      </rPr>
      <t>A atividade de industrialização da carne, inclusive desossa, charqueada e preparação de conservas de até 1 tonelada dia de capacidade instalada está dispensada de realizar o licenciamento ambiental. E a atividade de processamento de subprodutos de origem animal para produção de sebo, óleos e farinha de até 0,5 tonelada de matéria prima está dispensada de realizar o licenciamento ambiental.</t>
    </r>
  </si>
  <si>
    <t>Frutas</t>
  </si>
  <si>
    <t>A atividade de fruticultura com área útil de até 200 há está dispensada de realizar o licenciamento ambiental.</t>
  </si>
  <si>
    <t>A fabricação de sucos com capacidade instalada de até 5000 l de produto/dia está dispensada de realizar o licenciamento ambiental.</t>
  </si>
  <si>
    <t>Azeite</t>
  </si>
  <si>
    <t xml:space="preserve">A atividade de cultivo de azeite com área útil de até 200 há está dispensada de realizar o licenciamento ambiental. </t>
  </si>
  <si>
    <t>No caso da atividade de fabricação de vinagre, conservas e condimentos a área útil menor que 2 há já é passível de licenciamento ambiental, ainda que na modalidade licenciamento ambiental simplificado.</t>
  </si>
  <si>
    <t>Cachaça</t>
  </si>
  <si>
    <t xml:space="preserve">O cultivo de cana com área útil de até 200 hectares está dispensado de realizar o licenciamento ambiental. </t>
  </si>
  <si>
    <t>A fabricação de aguardente com capacidade instalada de até 300l de produto/dia está dispensada de realizar o licenciamento ambiental.</t>
  </si>
  <si>
    <t>Café</t>
  </si>
  <si>
    <t xml:space="preserve">A atividade de cafeicultura com área útil de até 200 hectares está dispensada de realizar o licenciamento ambiental. </t>
  </si>
  <si>
    <t>A atividade de limpeza, lavagem, secagem, despolpamento, descascamento, classificação e/ou tratamento de sementes a úmido ou a seco com produção nominal de até 6.000 t/ano está dispensada de realizar o licenciamento ambiental. A atividade de torrefação e moagem de grãos com capacidade instalada de  até 0,1 t de produto é dispensada de realizar o licenciamento ambiental.</t>
  </si>
  <si>
    <t>SAT e orgânicos</t>
  </si>
  <si>
    <t>Os cultivos  SAT ( sem agrotóxico) e orgânicos om área útil de até 5 há estão dispensados de realizar o licenciamento ambiental.</t>
  </si>
  <si>
    <t>Algodão</t>
  </si>
  <si>
    <t>O cultivo de algodão com área útil de até 200 hectares está dispensado de realizar o licenciamento ambiental.</t>
  </si>
  <si>
    <t xml:space="preserve"> A atividade de beneficiamento de fibras têxteis naturais e artificiais e/ou recuperação de resíduos têxteis  de até 0.2 há de área útil está dispensada de realizar licenciamento ambiental. A atividade de Fiação e/ou tecelagem, exceto tricô e crochê com até 0,2 t/dia de capacidade instalada está dispensada de realizar o licenciamento ambiental.</t>
  </si>
  <si>
    <t>Já as atividade de acabamentos de fios e/ou tecidos planos ou tubulares com capacidade instalada de até 6t/dia já são passíveis de licenciamento ambiental, ainda que na modalidade licenciamento ambiental simplificado.</t>
  </si>
  <si>
    <t>Frango Caipira</t>
  </si>
  <si>
    <t>A atividade de avicultura com até 20.000 número de cabeças está dispensada de licenciamento ambiental.</t>
  </si>
  <si>
    <t xml:space="preserve"> O abate de aves com capacidade instalada de até 300 cabeças/dia está dispensado de realizar licenciamento ambiental. </t>
  </si>
  <si>
    <t>OBS: De acordo com a Deliberação Normativa COPAM 217/2017 não é obrigatório que o empreendedor possua o documento de “ Declaração de Dispensa de Licenciamento, porém trata-se de uma evidência objetiva normalmente cobrada por instituições bancárias. O documento, autodeclaratório, é emitido eletronicamente no sistema de requerimento de licenciamento ambiental no site http://www.meioambiente.mg.gov.br.</t>
  </si>
  <si>
    <t>Códigos e atividades dos Produtos do Certifica Minas listados na Deliberação Normativa Copam 217/2017</t>
  </si>
  <si>
    <t>Rebanho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</si>
  <si>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G-02-07-0 Criação de bovinos, bubalinos, equinos, muares, ovinos e caprinos, em regime extensivo</t>
    </r>
  </si>
  <si>
    <t>Pot. Poluidor/Degradador: </t>
  </si>
  <si>
    <t>Ar: M     Água: M  Solo: G   Geral: M </t>
  </si>
  <si>
    <t>Porte: </t>
  </si>
  <si>
    <r>
      <t xml:space="preserve">200 ha &lt; Área de pastagem </t>
    </r>
    <r>
      <rPr>
        <sz val="11"/>
        <color rgb="FF000000"/>
        <rFont val="Calibri"/>
        <family val="2"/>
        <scheme val="minor"/>
      </rPr>
      <t>&lt; 600 ha        : Pequeno</t>
    </r>
  </si>
  <si>
    <t>600 ha ≤ Área de pastagem &lt; 1.000 ha     : Médio</t>
  </si>
  <si>
    <t>Área de pastagem ≥ 1.000 ha                    : Grande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</si>
  <si>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G-02-08-9 Criação de bovinos, bubalinos, equinos, muares, ovinos e caprinos, em regime de confinamento</t>
    </r>
  </si>
  <si>
    <t>Pot. Poluidor/Degradador:   </t>
  </si>
  <si>
    <t>Ar: M  Água: M  Solo: M  Geral: M</t>
  </si>
  <si>
    <r>
      <t>500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&lt;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Número de cabeças </t>
    </r>
    <r>
      <rPr>
        <sz val="11"/>
        <color rgb="FF000000"/>
        <rFont val="Calibri"/>
        <family val="2"/>
        <scheme val="minor"/>
      </rPr>
      <t>&lt; 1.000        : Pequeno</t>
    </r>
  </si>
  <si>
    <t>1.000 ≤ Número de cabeças ≤ 2.000     : Médio </t>
  </si>
  <si>
    <t>Número de cabeças &gt; 2.000                  : Grande</t>
  </si>
  <si>
    <t xml:space="preserve">Conclusão: A atividade da pecuária com área de pastagem de até 200 hectares ou de até 500 cabeças no regime de confinamento está dispensada de realizar o licenciamento ambiental.  </t>
  </si>
  <si>
    <t>Agroindústria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</si>
  <si>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D-01-07-4 Resfriamento e distribuição de leite em instalações industriais e/ou envase de leite fluido.</t>
    </r>
    <r>
      <rPr>
        <b/>
        <sz val="11"/>
        <color rgb="FFFF0000"/>
        <rFont val="Calibri"/>
        <family val="2"/>
        <scheme val="minor"/>
      </rPr>
      <t> </t>
    </r>
  </si>
  <si>
    <t>Pot. Poluidor/Degradador:</t>
  </si>
  <si>
    <t>Ar: P        Água: M        Solo: P       Geral: P</t>
  </si>
  <si>
    <t>Porte:</t>
  </si>
  <si>
    <r>
      <t>5.000 ℓ /dia &lt; Capacidade Instalada  </t>
    </r>
    <r>
      <rPr>
        <sz val="11"/>
        <color rgb="FF000000"/>
        <rFont val="Calibri"/>
        <family val="2"/>
        <scheme val="minor"/>
      </rPr>
      <t>&lt; 90.000 ℓ /dia        : Pequeno</t>
    </r>
  </si>
  <si>
    <t>90.000 ℓ /dia ≤ Capacidade Instalada  ≤ 180.000 ℓ /dia    : Médio</t>
  </si>
  <si>
    <t>Capacidade Instalada  &gt; 180.000 ℓ /dia                             : Grande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</si>
  <si>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D-01-07-5 Secagem e/ou concentração de produtos alimentícios, inclusive leite e soro de leite</t>
    </r>
  </si>
  <si>
    <t>Pot. Poluidor/Degradador:  </t>
  </si>
  <si>
    <t>Ar: M  Água: G  Solo: M  Geral: M</t>
  </si>
  <si>
    <t>Porte:  </t>
  </si>
  <si>
    <r>
      <t>Capacidade Instalada ≤ 15.000 ℓ /dia                                </t>
    </r>
    <r>
      <rPr>
        <sz val="11"/>
        <color rgb="FF000000"/>
        <rFont val="Calibri"/>
        <family val="2"/>
        <scheme val="minor"/>
      </rPr>
      <t>: Pequeno </t>
    </r>
  </si>
  <si>
    <t>15.000 ℓ /dia &lt; Capacidade Instalada ≤ 480.000 ℓ /dia     : Médio</t>
  </si>
  <si>
    <t>Capacidade Instalada &gt; 480.000 ℓ /dia                              : Grande</t>
  </si>
  <si>
    <r>
      <t xml:space="preserve">Conclusão: </t>
    </r>
    <r>
      <rPr>
        <b/>
        <sz val="11"/>
        <color theme="1"/>
        <rFont val="Calibri"/>
        <family val="2"/>
        <scheme val="minor"/>
      </rPr>
      <t xml:space="preserve">A atividade de </t>
    </r>
    <r>
      <rPr>
        <b/>
        <sz val="11"/>
        <color rgb="FF000000"/>
        <rFont val="Calibri"/>
        <family val="2"/>
        <scheme val="minor"/>
      </rPr>
      <t xml:space="preserve">resfriamento e distribuição de leite em instalações industriais e/ou envase de leite fluido com capacidade instalada de até 5.000 ℓ /dia está dispensada </t>
    </r>
    <r>
      <rPr>
        <b/>
        <sz val="11"/>
        <color theme="1"/>
        <rFont val="Calibri"/>
        <family val="2"/>
        <scheme val="minor"/>
      </rPr>
      <t>de realizar o licenciamento ambiental. E a</t>
    </r>
    <r>
      <rPr>
        <b/>
        <sz val="11"/>
        <color rgb="FF000000"/>
        <rFont val="Calibri"/>
        <family val="2"/>
        <scheme val="minor"/>
      </rPr>
      <t xml:space="preserve"> atividade de Secagem e/ou concentração de produtos alimentícios, inclusive leite e soro de leite com capacidade instalada de até 15.000 l/dia dia está dispensada </t>
    </r>
    <r>
      <rPr>
        <b/>
        <sz val="11"/>
        <color theme="1"/>
        <rFont val="Calibri"/>
        <family val="2"/>
        <scheme val="minor"/>
      </rPr>
      <t>de realizar o licenciamento ambiental.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</si>
  <si>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D-01-06-1 Fabricação de produtos de laticínios, exceto envase de leite fluido</t>
    </r>
  </si>
  <si>
    <t>Ar: M   Água: G   Solo: M   Geral: M</t>
  </si>
  <si>
    <r>
      <t xml:space="preserve">500 l de leite/dia &lt; Capacidade Instalada </t>
    </r>
    <r>
      <rPr>
        <sz val="11"/>
        <color rgb="FF000000"/>
        <rFont val="Calibri"/>
        <family val="2"/>
        <scheme val="minor"/>
      </rPr>
      <t>&lt; 30.000 l de leite/dia    : Pequeno</t>
    </r>
  </si>
  <si>
    <t>30.000 l de leite/dia ≤ Capacidade Instalada ≤ 120.000 l leite/dia  : Médio</t>
  </si>
  <si>
    <t>Capacidade Instalada &gt; 120.000 l de leite/dia                                 : Grande</t>
  </si>
  <si>
    <t>Conclusão: A fabricação de produtos de laticínios, exceto envase de leite fluido com capacidade instalada de até 500 l de leite/dia está dispensada de realizar o licenciamento ambiental.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</si>
  <si>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D-01-02-5 Abate de animais de grande porte (bovinos, eqüinos, bubalinos, muares,etc)</t>
    </r>
  </si>
  <si>
    <t>Ar: M       Água: G       Solo: G       Geral: G</t>
  </si>
  <si>
    <r>
      <t xml:space="preserve">2 cabeças/dia &lt; Capacidade Instalada </t>
    </r>
    <r>
      <rPr>
        <sz val="11"/>
        <color rgb="FF000000"/>
        <rFont val="Calibri"/>
        <family val="2"/>
        <scheme val="minor"/>
      </rPr>
      <t>&lt; 60 cabeças /dia          : Pequeno</t>
    </r>
  </si>
  <si>
    <t>60 cabeças/dia ≤ Capacidade Instalada ≤ 500 cabeças/dia       : Médio</t>
  </si>
  <si>
    <t>Capacidade Instalada &gt; 500 cabeças /dia                                  : Grande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</si>
  <si>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D-01-04-1 Industrialização da carne, inclusive desossa, charqueada e preparação de conservas</t>
    </r>
  </si>
  <si>
    <t>Ar: G Água: M  Solo: P  Geral: M</t>
  </si>
  <si>
    <r>
      <t xml:space="preserve">1 t/dia &lt; Capacidade Instalada </t>
    </r>
    <r>
      <rPr>
        <sz val="11"/>
        <color theme="1"/>
        <rFont val="Calibri"/>
        <family val="2"/>
        <scheme val="minor"/>
      </rPr>
      <t>&lt;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15 t de produto/dia     : Pequeno</t>
    </r>
  </si>
  <si>
    <t>15 t/dia ≤ Capacidade Instalada ≤ 50 t de produto/dia   : Médio</t>
  </si>
  <si>
    <t>Capacidade Instalada &gt; 50 t de produto/dia                   : Grande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</si>
  <si>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D-01-05-8 Processamento de subprodutos de origem animal para produção de sebo, óleos e farinha</t>
    </r>
  </si>
  <si>
    <r>
      <t>0,5 t matéria prima/dia &lt;</t>
    </r>
    <r>
      <rPr>
        <sz val="11"/>
        <color rgb="FF00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Capacidade Instalada </t>
    </r>
    <r>
      <rPr>
        <sz val="11"/>
        <color rgb="FF000000"/>
        <rFont val="Calibri"/>
        <family val="2"/>
        <scheme val="minor"/>
      </rPr>
      <t>&lt;10 t matéria prima/dia        : Pequeno</t>
    </r>
  </si>
  <si>
    <t>10 t matéria prima/dia ≤ Capacidade Instalada ≤ 80 t de matéria prima/dia   : Médio</t>
  </si>
  <si>
    <t>Capacidade Instalada &gt; 80 t de matéria prima/dia                                           : Grande</t>
  </si>
  <si>
    <r>
      <t xml:space="preserve">Conclusão: </t>
    </r>
    <r>
      <rPr>
        <b/>
        <sz val="11"/>
        <color theme="1"/>
        <rFont val="Calibri"/>
        <family val="2"/>
        <scheme val="minor"/>
      </rPr>
      <t xml:space="preserve">A atividade de </t>
    </r>
    <r>
      <rPr>
        <b/>
        <sz val="11"/>
        <color rgb="FF000000"/>
        <rFont val="Calibri"/>
        <family val="2"/>
        <scheme val="minor"/>
      </rPr>
      <t>abate de animais de grande porte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 xml:space="preserve">com capacidade instalada de até 2 cabeças/dia está dispensada </t>
    </r>
    <r>
      <rPr>
        <b/>
        <sz val="11"/>
        <color theme="1"/>
        <rFont val="Calibri"/>
        <family val="2"/>
        <scheme val="minor"/>
      </rPr>
      <t xml:space="preserve">de realizar o licenciamento ambiental. </t>
    </r>
    <r>
      <rPr>
        <b/>
        <sz val="11"/>
        <color rgb="FF000000"/>
        <rFont val="Calibri"/>
        <family val="2"/>
        <scheme val="minor"/>
      </rPr>
      <t>A atividade de industrialização da carne, inclusive desossa, charqueada e preparação de conservas de até 1 tonelada dia de capacidade instalada está dispensada de realizar o licenciamento ambiental. E a atividade de processamento de subprodutos de origem animal para produção de sebo, óleos e farinha de até 0,5 tonelada de matéria prima está dispensada de realizar o licenciamento ambiental</t>
    </r>
    <r>
      <rPr>
        <sz val="11"/>
        <color rgb="FF000000"/>
        <rFont val="Calibri"/>
        <family val="2"/>
        <scheme val="minor"/>
      </rPr>
      <t>.</t>
    </r>
  </si>
  <si>
    <t>Área plantada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</si>
  <si>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G-01-03-1 Culturas anuais, semiperenes e perenes, silvicultura e cultivos agrossilvipastoris, exceto horticultura</t>
    </r>
  </si>
  <si>
    <t>Ar: P    Água: M   Solo: M      Geral: M</t>
  </si>
  <si>
    <r>
      <t xml:space="preserve">200 ha &lt; Área útil </t>
    </r>
    <r>
      <rPr>
        <sz val="11"/>
        <color rgb="FF000000"/>
        <rFont val="Calibri"/>
        <family val="2"/>
        <scheme val="minor"/>
      </rPr>
      <t>&lt; 600 ha       : Pequeno</t>
    </r>
  </si>
  <si>
    <t>600 ha ≤ Área útil &lt; 1.000 ha    : Médio</t>
  </si>
  <si>
    <t>Área útil ≥ 1.000 ha                   : Grande</t>
  </si>
  <si>
    <t xml:space="preserve">Conclusão: A atividade de fruticultura com área útil de até 200 há está dispensada de realizar o licenciamento ambiental. 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</si>
  <si>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D-02-05-4 Fabricação de sucos</t>
    </r>
  </si>
  <si>
    <t>Ar: M Água: M  Solo: M  Geral: M</t>
  </si>
  <si>
    <r>
      <t xml:space="preserve">5.000ℓ de produto /dia &lt; Capacidade Instalada </t>
    </r>
    <r>
      <rPr>
        <sz val="11"/>
        <color rgb="FF000000"/>
        <rFont val="Calibri"/>
        <family val="2"/>
        <scheme val="minor"/>
      </rPr>
      <t>&lt; 10.000ℓ de produto/dia      : Pequeno</t>
    </r>
  </si>
  <si>
    <t>10.000ℓ de produto /dia  ≤ Capacidade Instalada ≤ 200.000ℓ de produto /dia : Médio</t>
  </si>
  <si>
    <t>Capacidade Instalada &gt; 200.000ℓ de produto /dia                                             : Grande</t>
  </si>
  <si>
    <t>Conclusão: A fabricação de sucos com capacidade instalada de até 5000 l de produto/dia está dispensada de realizar o licenciamento ambiental.</t>
  </si>
  <si>
    <t xml:space="preserve">Área plantada </t>
  </si>
  <si>
    <t xml:space="preserve">Conclusão: A atividade de cultivo de azeite com área útil de até 200 há está dispensada de realizar o licenciamento ambiental. 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</si>
  <si>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D-01-12-0 Fabricação de vinagre, conservas e condimentos</t>
    </r>
  </si>
  <si>
    <t>Ar: P       Água: M       Solo: P      Geral: P</t>
  </si>
  <si>
    <r>
      <t>Área útil &lt; 2 ha</t>
    </r>
    <r>
      <rPr>
        <sz val="11"/>
        <color rgb="FF000000"/>
        <rFont val="Calibri"/>
        <family val="2"/>
        <scheme val="minor"/>
      </rPr>
      <t>                : Pequeno</t>
    </r>
  </si>
  <si>
    <t>2 ha ≤ área útil ≤ 5 ha      : Médio</t>
  </si>
  <si>
    <t>Área útil &gt; 5 ha                : Grande</t>
  </si>
  <si>
    <t>Conclusão: No caso da atividade de fabricação de vinagre, conservas e condimentos a área útil menor que 2 há já é passível de licenciamento ambiental, ainda que na modalidade licenciamento ambiental simplificado.</t>
  </si>
  <si>
    <t>200 ha &lt; Área útil &lt; 600 ha       : Pequeno</t>
  </si>
  <si>
    <t>Conclusão: O cultivo de cana com área útil de até 200 hectares está dispensado de realizar o licenciamento ambiental.</t>
  </si>
  <si>
    <t>D-02-02-1 Fabricação de aguardente</t>
  </si>
  <si>
    <t>Ar: M Água: G  Solo: M  Geral: M</t>
  </si>
  <si>
    <t>300 ℓ de produto /dia &lt; Capacidade Instalada &lt; 800 ℓ de produto /dia         : Pequeno</t>
  </si>
  <si>
    <t>800 ℓ de produto /dia ≤ Capacidade Instalada ≤ 2.000 ℓ de produto /dia      : Médio</t>
  </si>
  <si>
    <t>Capacidade Instalada &gt; 2.000 ℓ de produto /dia                                             : Grande</t>
  </si>
  <si>
    <t>Conclusão: A fabricação de aguardente com capacidade instalada de até 300l de produto/dia está dispensada de realizar o licenciamento ambiental.</t>
  </si>
  <si>
    <t>Conclusão: A atividade de cafeicultura com área útil de até 200 hectares está dispensada de realizar o licenciamento ambiental.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</si>
  <si>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G-04-01-4 Beneficiamento primário de produtos agrícolas: limpeza, lavagem, secagem, despolpamento, descascamento, classificação e/ou tratamento de sementes</t>
    </r>
  </si>
  <si>
    <t>Ar: M Água: G  Solo: M    Geral: M</t>
  </si>
  <si>
    <r>
      <t xml:space="preserve">6.000 t/ano &lt; Produção Nominal </t>
    </r>
    <r>
      <rPr>
        <sz val="11"/>
        <color rgb="FF000000"/>
        <rFont val="Calibri"/>
        <family val="2"/>
        <scheme val="minor"/>
      </rPr>
      <t>&lt; 60.000 t/ano        : Pequeno </t>
    </r>
  </si>
  <si>
    <t>60.000 t/ano ≤ Produção Nominal ≤ 600.000 t/ano    : Médio</t>
  </si>
  <si>
    <t>Produção Nominal &gt; 600.000 t/ano                            : Grande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</si>
  <si>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D-01-01-5 Torrefação e moagem de grãos</t>
    </r>
  </si>
  <si>
    <t>Ar: M  Água: P  Solo: P  Geral: P</t>
  </si>
  <si>
    <t>0,1 t de produto/dia &lt; Capacidade Instalada &lt; 3 t de produto/dia     : Pequeno</t>
  </si>
  <si>
    <t>3 t de produto/dia ≤ Capacidade Instalada ≤ 7 t de produto /dia       : Médio</t>
  </si>
  <si>
    <t>Capacidade Instalada &gt; 7 t de produto/dia                                        : Grande</t>
  </si>
  <si>
    <t>Conclusão: A atividade de limpeza, lavagem, secagem, despolpamento, descascamento, classificação e/ou tratamento de sementes a úmido ou a seco com produção nominal de até 6.000 t/ano está dispensada de realizar o licenciamento ambiental. A atividade de torrefação e moagem de grãos com capacidade instalada de  até 0,1 t de produto é dispensada de realizar o licenciamento ambiental.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</si>
  <si>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G-01-01-5 Horticultura (floricultura, olericultura, fruticultura anual, viveiricultura e cultura de ervas medicinais e aromáticas)</t>
    </r>
  </si>
  <si>
    <t>Ar: P  Água: M  Solo: M  Geral: M</t>
  </si>
  <si>
    <r>
      <t xml:space="preserve">5 ha &lt; Área útil </t>
    </r>
    <r>
      <rPr>
        <sz val="11"/>
        <color rgb="FF000000"/>
        <rFont val="Calibri"/>
        <family val="2"/>
        <scheme val="minor"/>
      </rPr>
      <t>&lt; 80 ha          : Pequeno</t>
    </r>
  </si>
  <si>
    <t>80 ha  ≤ Área útil ≤ 200 ha     : Médio</t>
  </si>
  <si>
    <t>Área útil &gt; 200 ha                   : Grande</t>
  </si>
  <si>
    <t>Conclusão: Os cultivos SAT e orgânicos om área útil de até 5 há estão dispensados de realizar o licenciamento ambiental.</t>
  </si>
  <si>
    <t>Conclusão: O cultivo de algodão com área útil de até 200 hectares está dispensado de realizar o licenciamento ambiental.</t>
  </si>
  <si>
    <t>Processamento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</si>
  <si>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C-08-01-1 Beneficiamento de fibras têxteis naturais e artificiais e/ou recuperação de resíduos têxteis </t>
    </r>
  </si>
  <si>
    <t>Ar: M    Água: G    Solo: M    Geral: M</t>
  </si>
  <si>
    <r>
      <t xml:space="preserve">0,2 ha &lt; Área útil </t>
    </r>
    <r>
      <rPr>
        <sz val="11"/>
        <color rgb="FF000000"/>
        <rFont val="Calibri"/>
        <family val="2"/>
        <scheme val="minor"/>
      </rPr>
      <t>&lt; 3 ha                                 : Pequeno</t>
    </r>
  </si>
  <si>
    <t>3 ha ≤ Área útil ≤ 6 ha                                    : Médio</t>
  </si>
  <si>
    <t>Área útil &gt; 6 ha                                               : Grande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</si>
  <si>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C-08-07-9 Fiação e/ou tecelagem, exceto tricô e crochê</t>
    </r>
  </si>
  <si>
    <t>Potencial Poluidor: </t>
  </si>
  <si>
    <t>Ar: M  Água: P  Solo: M  Geral: M</t>
  </si>
  <si>
    <r>
      <t>0,2 t/dia &lt; Capacidade Instalada &lt;</t>
    </r>
    <r>
      <rPr>
        <sz val="11"/>
        <color rgb="FF000000"/>
        <rFont val="Calibri"/>
        <family val="2"/>
        <scheme val="minor"/>
      </rPr>
      <t xml:space="preserve"> 5 t/dia      : Pequeno</t>
    </r>
  </si>
  <si>
    <t>5 t/dia  ≤ Capacidade Instalada ≤ 17 t/dia      : Médio</t>
  </si>
  <si>
    <t>Capacidade Instalada &gt; 17 t/dia                      : Grande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</si>
  <si>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C-08-09-1 Acabamento de fios e/ou tecidos planos ou tubulares</t>
    </r>
  </si>
  <si>
    <t>Potencial Poluidor:</t>
  </si>
  <si>
    <t>Ar: G  Água: G  Solo: G  Geral: G</t>
  </si>
  <si>
    <t>Capacidade Instalada &lt; 6 t/dia                        : Pequeno</t>
  </si>
  <si>
    <t> 6 t/dia ≤ Capacidade Instalada ≤ 20 t/dia      : Médio</t>
  </si>
  <si>
    <t> Capacidade Instalada &gt; 20 t/dia                     : Grande</t>
  </si>
  <si>
    <t>Conclusão: A atividade de beneficiamento de fibras têxteis naturais e artificiais e/ou recuperação de resíduos têxteis  de até 0.2 há de área útil está dispensada de realizar licenciamento ambiental. A atividade de Fiação e/ou tecelagem, exceto tricô e crochê com até 0,2 t/dia de capacidade instalada está dispensada de realizar o licenciamento ambiental.</t>
  </si>
  <si>
    <t>Frango caipira</t>
  </si>
  <si>
    <t>Número de cabeças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</si>
  <si>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G-02-02-1 Avicultura</t>
    </r>
  </si>
  <si>
    <t>  </t>
  </si>
  <si>
    <t>Ar: M      Água: M      Solo: P      Geral: M </t>
  </si>
  <si>
    <r>
      <t xml:space="preserve">20.000 &lt; Número de cabeças </t>
    </r>
    <r>
      <rPr>
        <sz val="11"/>
        <color rgb="FF000000"/>
        <rFont val="Calibri"/>
        <family val="2"/>
        <scheme val="minor"/>
      </rPr>
      <t>&lt; 150.000        : Pequeno</t>
    </r>
  </si>
  <si>
    <t>150.000 ≤ Número de cabeças ≤ 300.000      : Médio </t>
  </si>
  <si>
    <t>Número de cabeças &gt; 300.000                        : Grande</t>
  </si>
  <si>
    <t>Conclusão: A atividade de avicultura com até 20.000 número de cabeças está dispensada de licenciamento ambiental.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</si>
  <si>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1"/>
        <color rgb="FF000000"/>
        <rFont val="Calibri"/>
        <family val="2"/>
        <scheme val="minor"/>
      </rPr>
      <t>D-01-02-3 Abate de animais de pequeno porte (aves, coelhos, rãs, etc.)</t>
    </r>
  </si>
  <si>
    <t>Ar: M  Água: G  Solo: G  Geral: G</t>
  </si>
  <si>
    <r>
      <t xml:space="preserve">300 cabeças/dia &lt; Capacidade Instalada </t>
    </r>
    <r>
      <rPr>
        <sz val="11"/>
        <color rgb="FF000000"/>
        <rFont val="Calibri"/>
        <family val="2"/>
        <scheme val="minor"/>
      </rPr>
      <t>&lt; 20.000 cabeças/dia          : Pequeno</t>
    </r>
  </si>
  <si>
    <t>20.000 cabeças/dia ≤ Capacidade Instalada ≤ 100.000 cabeças/dia    : Médio</t>
  </si>
  <si>
    <t>Capacidade Instalada &gt; 100.000 cabeças /dia                                      : Grande</t>
  </si>
  <si>
    <t xml:space="preserve">Conclusão: O abate de aves com capacidade instalada de até 300 cabeças/dia está dispensado de realizar licenciamento ambiental. </t>
  </si>
  <si>
    <t xml:space="preserve">Verificação visual. </t>
  </si>
  <si>
    <t>RAZÃO SOCIAL</t>
  </si>
  <si>
    <t>CNPJ</t>
  </si>
  <si>
    <t>PRODUTOS COMERCIALIZADOS</t>
  </si>
  <si>
    <t xml:space="preserve">NORMAS - CADEIA DE CUSTÓDIA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</si>
  <si>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COMENTÁRIOS</t>
  </si>
  <si>
    <t>Verificação de Procedimento sobre garantia da rastreabiliade.</t>
  </si>
  <si>
    <t>Quando o produto certificado adquirido não sofrer transformação, a embalagem/rótulo deverá informar o fornecedor do produto certificado bem como o número do certificado.</t>
  </si>
  <si>
    <t>Quando o produto certificado adquirido sofrer transformação (processamento), o produto final deve ser constituído no mínimo de 70% de produto certificado e a informação deste percentual deverá constar na embalagem/rótulo do produto acabado.</t>
  </si>
  <si>
    <t>Verificação de embalagens/rótulos.</t>
  </si>
  <si>
    <t xml:space="preserve">Deve haver procedimento para garantir que não haja mistura entre produtos certificados e produtos não certificados. </t>
  </si>
  <si>
    <t>Verificação de embalagens/rótulos; verificação de registros de compra e venda; verificação visual das operações de processamento.</t>
  </si>
  <si>
    <t>A.3</t>
  </si>
  <si>
    <t>A.4</t>
  </si>
  <si>
    <t>Verificação de registros e notas fiscais.</t>
  </si>
  <si>
    <t>Todas as compras e vendas devem ser devidamente registradas, havendo distinção entre produtos certificados e produtos não certificados.</t>
  </si>
  <si>
    <t>Rogério: Ex.: Produzido por "xxxxx" e embalado por xxxxx.</t>
  </si>
  <si>
    <t>Rogério: Neste caso podem ser misturados produtos de diferentes produtores, desde que ambos estejam certificados.</t>
  </si>
  <si>
    <t>A.5</t>
  </si>
  <si>
    <t>Rogério: nas compras a nota fiscal pode ser acompanhada de cópia do certificado. Nas vendas o ideal é que a informação sobre o produto ser certificado esteja contida na nota fiscal.</t>
  </si>
  <si>
    <t>A.6</t>
  </si>
  <si>
    <t>Os produtos comprados como certificados originam-se de clientes com certificados válidos do Programa Certifica Minas.</t>
  </si>
  <si>
    <t>A.7</t>
  </si>
  <si>
    <t>Conferência da documentação dos fornecedores (notas fiscais e certificados) com a lista pública de produtos certificados no site do Programa Certifica Minas.</t>
  </si>
  <si>
    <t>B</t>
  </si>
  <si>
    <t>B.1.1</t>
  </si>
  <si>
    <t>As atividades realizadas devem estar em conformidade com a Legislação Ambiental.</t>
  </si>
  <si>
    <t>B.2.1</t>
  </si>
  <si>
    <t>B.2.2</t>
  </si>
  <si>
    <t>B.3.1</t>
  </si>
  <si>
    <t>Resíduos poluentes devem ser tratados ou utilizados adequadamente.</t>
  </si>
  <si>
    <t>Constatação visual ou documental do tratamento ou utilização adequada dos resíduos poluentes.</t>
  </si>
  <si>
    <t>Constatação da inexistência de trabalho infantil através de entrevista e visual. Ocorrência de não conformidade neste item causa exclusão do Programa de Certificação.</t>
  </si>
  <si>
    <t>C.2</t>
  </si>
  <si>
    <t>Constatação da inexistência de trabalho forçado através de entrevista, visual e documental. Ocorrência de não conformidade neste causa exclusão do Programa de Certificação.</t>
  </si>
  <si>
    <t>C.3</t>
  </si>
  <si>
    <t>Deve existir liberdade de organização dos trabalhadores. Trabalhadores tem o direito de fundar, pertencer e ser representados por uma organização independente de sua livre escolha,  tais como sindicato, associação, cooperativa ou similares.</t>
  </si>
  <si>
    <t>C.5</t>
  </si>
  <si>
    <t>Se o número de empregados fixos for acima de 20 é obrigatória a existência de CIPA - Comissão Interna de Prevenção de Acidentes.</t>
  </si>
  <si>
    <t>As áreas de risco devem estar claramente identificadas.</t>
  </si>
  <si>
    <t>Comprovação da existência de indicativos de áreas de risco. Mapas de risco são obrigatórios quando houver necessidade de CIPA. Onde não é exigida CIPA, basta a colocação de sinais/placas de advertência dos riscos.</t>
  </si>
  <si>
    <t>Verificação visual e/ou de registros de entrega dos equipamentos. Os EPI devem ser fornecidos em todos os casos em que a atividade possa causar risco ao trabalhador.</t>
  </si>
  <si>
    <t>C.7</t>
  </si>
  <si>
    <t>C.8</t>
  </si>
  <si>
    <t>C.9</t>
  </si>
  <si>
    <t>C.10</t>
  </si>
  <si>
    <t>C.11</t>
  </si>
  <si>
    <t>A.8</t>
  </si>
  <si>
    <t>Verificação de registros e entrevista.</t>
  </si>
  <si>
    <t>Deve haver um controle de estoque de produtos certificados e não certificados. O estoque deve ser atualizado no mínimo trimestralmente.</t>
  </si>
  <si>
    <t>Rogério: Se houverem sistemas informatizados de controle, o estoque "virtual" deve corresponder ao estoque físico.</t>
  </si>
  <si>
    <t>A.9</t>
  </si>
  <si>
    <t>É recomendável a adoção de uma política de pagamento de prêmios/ágios quando da aquisição de produtos certificados.</t>
  </si>
  <si>
    <t>Rogério: o auditor comparará registros de aquisição de produtos certificados e não certificados.</t>
  </si>
  <si>
    <t>A.10</t>
  </si>
  <si>
    <t>Deve ser feito uso adequado da logomarca do IMA e do selos de certificação do Programa Certifica Minas. As marcas devem ser empregadas  de forma a não induzir em erro o consumidor, quanto às características do produto e da certificação.</t>
  </si>
  <si>
    <t>Rogério: é permitido o uso dos selos de certificação também em qualquer material de marketing, inclusive em sítios eletrônicos.</t>
  </si>
  <si>
    <t>Entrevista, registros e verificação visual.</t>
  </si>
  <si>
    <t>TRATAMENTO DE RECLAMAÇÕES</t>
  </si>
  <si>
    <t>Nas instalações deve haver clara separação visual entre produtos certificados e não certificados desde a entrada (compra), transformação (se aplicável) até a saída (transporte e venda), não havendo risco de misturas.</t>
  </si>
  <si>
    <t>CUMPRIMENTO DE ITENS OBRIGATÓRIOS: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</si>
</sst>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4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Symbol"/>
      <family val="1"/>
      <charset val="2"/>
    </font>
    <font>
      <sz val="7"/>
      <color rgb="FF000000"/>
      <name val="Times New Roman"/>
      <family val="1"/>
    </font>
    <font>
      <u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1"/>
      </patternFill>
    </fill>
    <fill>
      <patternFill patternType="solid">
        <fgColor rgb="FFFF0000"/>
        <bgColor indexed="60"/>
      </patternFill>
    </fill>
    <fill>
      <patternFill patternType="solid">
        <fgColor rgb="FFFFFF00"/>
        <bgColor indexed="34"/>
      </patternFill>
    </fill>
    <fill>
      <patternFill patternType="solid">
        <fgColor rgb="FF92D050"/>
        <bgColor indexed="64"/>
      </patternFill>
    </fill>
    <fill>
      <patternFill patternType="solid">
        <fgColor rgb="FF008000"/>
        <bgColor indexed="21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60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34"/>
      </patternFill>
    </fill>
    <fill>
      <patternFill patternType="solid">
        <fgColor rgb="FFFF0000"/>
        <bgColor indexed="34"/>
      </patternFill>
    </fill>
    <fill>
      <patternFill patternType="solid">
        <fgColor rgb="FFFFFF00"/>
        <bgColor indexed="60"/>
      </patternFill>
    </fill>
    <fill>
      <patternFill patternType="solid">
        <fgColor indexed="17"/>
        <bgColor indexed="21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29" fillId="0" borderId="0"/>
  </cellStyleXfs>
  <cellXfs count="185">
    <xf numFmtId="0" fontId="0" fillId="0" borderId="0" xfId="0"/>
    <xf numFmtId="0" fontId="1" fillId="0" borderId="0" xfId="0" applyFont="1" applyAlignment="1"/>
    <xf numFmtId="49" fontId="6" fillId="2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justify" vertical="center"/>
    </xf>
    <xf numFmtId="0" fontId="3" fillId="0" borderId="0" xfId="1" applyAlignment="1">
      <alignment horizontal="justify"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 indent="5"/>
    </xf>
    <xf numFmtId="0" fontId="20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17" fillId="0" borderId="0" xfId="0" applyFont="1" applyAlignment="1">
      <alignment horizontal="left" vertical="center" indent="5"/>
    </xf>
    <xf numFmtId="0" fontId="2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indent="5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justify" vertical="center"/>
    </xf>
    <xf numFmtId="49" fontId="10" fillId="3" borderId="0" xfId="0" applyNumberFormat="1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/>
    </xf>
    <xf numFmtId="0" fontId="30" fillId="2" borderId="0" xfId="0" applyFont="1" applyFill="1" applyBorder="1" applyAlignment="1" applyProtection="1">
      <alignment vertical="top" wrapText="1"/>
      <protection locked="0"/>
    </xf>
    <xf numFmtId="0" fontId="30" fillId="2" borderId="0" xfId="0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left" vertical="top" wrapText="1"/>
      <protection locked="0"/>
    </xf>
    <xf numFmtId="0" fontId="30" fillId="2" borderId="0" xfId="0" applyFont="1" applyFill="1" applyBorder="1" applyAlignment="1" applyProtection="1">
      <alignment horizontal="left" vertical="top"/>
      <protection locked="0"/>
    </xf>
    <xf numFmtId="0" fontId="30" fillId="2" borderId="0" xfId="0" applyNumberFormat="1" applyFont="1" applyFill="1" applyBorder="1" applyAlignment="1" applyProtection="1">
      <alignment horizontal="center" vertical="center" wrapText="1"/>
    </xf>
    <xf numFmtId="49" fontId="30" fillId="2" borderId="0" xfId="0" applyNumberFormat="1" applyFont="1" applyFill="1" applyBorder="1" applyAlignment="1" applyProtection="1">
      <alignment horizontal="center" vertical="center" wrapText="1"/>
    </xf>
    <xf numFmtId="9" fontId="31" fillId="2" borderId="0" xfId="2" applyFont="1" applyFill="1" applyBorder="1" applyAlignment="1" applyProtection="1">
      <alignment horizontal="center" vertical="center"/>
    </xf>
    <xf numFmtId="0" fontId="31" fillId="2" borderId="0" xfId="0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left" vertical="top" shrinkToFit="1"/>
      <protection locked="0"/>
    </xf>
    <xf numFmtId="0" fontId="30" fillId="2" borderId="0" xfId="0" applyFont="1" applyFill="1" applyBorder="1" applyAlignment="1" applyProtection="1">
      <alignment horizontal="center" vertical="center"/>
    </xf>
    <xf numFmtId="0" fontId="32" fillId="2" borderId="0" xfId="0" applyNumberFormat="1" applyFont="1" applyFill="1" applyBorder="1" applyAlignment="1" applyProtection="1">
      <alignment vertical="center" wrapText="1"/>
      <protection locked="0"/>
    </xf>
    <xf numFmtId="0" fontId="32" fillId="2" borderId="0" xfId="0" applyNumberFormat="1" applyFont="1" applyFill="1" applyBorder="1" applyAlignment="1" applyProtection="1">
      <alignment horizontal="justify" vertical="center" wrapText="1"/>
      <protection locked="0"/>
    </xf>
    <xf numFmtId="0" fontId="30" fillId="2" borderId="0" xfId="0" applyFont="1" applyFill="1" applyBorder="1" applyAlignment="1" applyProtection="1">
      <alignment horizontal="center" vertical="center" shrinkToFit="1"/>
    </xf>
    <xf numFmtId="49" fontId="30" fillId="3" borderId="0" xfId="0" applyNumberFormat="1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alignment horizontal="center" vertical="center" wrapText="1" shrinkToFit="1"/>
    </xf>
    <xf numFmtId="0" fontId="30" fillId="2" borderId="0" xfId="0" applyFont="1" applyFill="1" applyBorder="1" applyAlignment="1" applyProtection="1">
      <alignment horizontal="center" vertical="center" wrapText="1" shrinkToFit="1"/>
    </xf>
    <xf numFmtId="0" fontId="30" fillId="2" borderId="0" xfId="0" applyFont="1" applyFill="1" applyBorder="1" applyAlignment="1" applyProtection="1">
      <alignment horizontal="left" vertical="center" wrapText="1" shrinkToFit="1"/>
      <protection locked="0"/>
    </xf>
    <xf numFmtId="0" fontId="30" fillId="2" borderId="0" xfId="0" applyFont="1" applyFill="1" applyBorder="1" applyAlignment="1" applyProtection="1">
      <alignment horizontal="center" vertical="center" wrapText="1" shrinkToFit="1"/>
      <protection locked="0"/>
    </xf>
    <xf numFmtId="0" fontId="32" fillId="2" borderId="0" xfId="0" applyFont="1" applyFill="1" applyBorder="1" applyAlignment="1" applyProtection="1">
      <alignment horizontal="left" vertical="center" wrapText="1" indent="1" shrinkToFit="1"/>
      <protection locked="0"/>
    </xf>
    <xf numFmtId="0" fontId="32" fillId="2" borderId="0" xfId="0" applyFont="1" applyFill="1" applyProtection="1">
      <protection locked="0"/>
    </xf>
    <xf numFmtId="0" fontId="32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49" fontId="2" fillId="2" borderId="15" xfId="0" applyNumberFormat="1" applyFont="1" applyFill="1" applyBorder="1" applyAlignment="1" applyProtection="1">
      <alignment horizontal="center" vertical="center" wrapText="1"/>
    </xf>
    <xf numFmtId="0" fontId="10" fillId="4" borderId="18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10" fillId="5" borderId="13" xfId="0" applyFont="1" applyFill="1" applyBorder="1" applyAlignment="1" applyProtection="1">
      <alignment horizontal="center" vertical="center"/>
    </xf>
    <xf numFmtId="49" fontId="10" fillId="6" borderId="13" xfId="0" applyNumberFormat="1" applyFont="1" applyFill="1" applyBorder="1" applyAlignment="1" applyProtection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left" vertical="top" shrinkToFi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 shrinkToFit="1"/>
    </xf>
    <xf numFmtId="49" fontId="10" fillId="3" borderId="4" xfId="0" applyNumberFormat="1" applyFont="1" applyFill="1" applyBorder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 shrinkToFit="1"/>
    </xf>
    <xf numFmtId="0" fontId="7" fillId="2" borderId="12" xfId="0" applyFont="1" applyFill="1" applyBorder="1" applyAlignment="1" applyProtection="1">
      <alignment horizontal="center" vertical="center" wrapText="1" shrinkToFit="1"/>
    </xf>
    <xf numFmtId="0" fontId="6" fillId="2" borderId="4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 shrinkToFit="1"/>
    </xf>
    <xf numFmtId="0" fontId="1" fillId="2" borderId="9" xfId="0" applyFont="1" applyFill="1" applyBorder="1" applyAlignment="1" applyProtection="1">
      <alignment horizontal="center" vertical="center" wrapText="1" shrinkToFit="1"/>
    </xf>
    <xf numFmtId="49" fontId="10" fillId="3" borderId="5" xfId="0" applyNumberFormat="1" applyFont="1" applyFill="1" applyBorder="1" applyAlignment="1" applyProtection="1">
      <alignment horizontal="center" vertical="center" wrapText="1"/>
    </xf>
    <xf numFmtId="49" fontId="10" fillId="3" borderId="3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49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Protection="1">
      <protection locked="0"/>
    </xf>
    <xf numFmtId="0" fontId="1" fillId="2" borderId="0" xfId="0" applyNumberFormat="1" applyFont="1" applyFill="1" applyBorder="1" applyAlignment="1" applyProtection="1">
      <alignment vertical="center" wrapText="1"/>
      <protection locked="0"/>
    </xf>
    <xf numFmtId="0" fontId="1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9" fontId="13" fillId="2" borderId="0" xfId="2" applyFont="1" applyFill="1" applyBorder="1" applyAlignment="1" applyProtection="1">
      <alignment horizontal="center" vertical="center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shrinkToFit="1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justify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horizontal="left" vertical="center" wrapText="1" shrinkToFit="1"/>
      <protection locked="0"/>
    </xf>
    <xf numFmtId="0" fontId="2" fillId="2" borderId="0" xfId="0" applyFont="1" applyFill="1" applyBorder="1" applyAlignment="1" applyProtection="1">
      <alignment horizontal="center" vertical="center" wrapText="1" shrinkToFit="1"/>
      <protection locked="0"/>
    </xf>
    <xf numFmtId="0" fontId="1" fillId="2" borderId="0" xfId="0" applyFont="1" applyFill="1" applyBorder="1" applyAlignment="1" applyProtection="1">
      <alignment horizontal="left" vertical="center" wrapText="1" indent="1" shrinkToFit="1"/>
      <protection locked="0"/>
    </xf>
    <xf numFmtId="49" fontId="10" fillId="7" borderId="4" xfId="0" applyNumberFormat="1" applyFont="1" applyFill="1" applyBorder="1" applyAlignment="1" applyProtection="1">
      <alignment horizontal="center" vertical="center" wrapText="1"/>
    </xf>
    <xf numFmtId="49" fontId="10" fillId="8" borderId="9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Protection="1">
      <protection locked="0"/>
    </xf>
    <xf numFmtId="0" fontId="1" fillId="9" borderId="0" xfId="0" applyFont="1" applyFill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49" fontId="10" fillId="10" borderId="4" xfId="0" applyNumberFormat="1" applyFont="1" applyFill="1" applyBorder="1" applyAlignment="1" applyProtection="1">
      <alignment horizontal="center" vertical="center" wrapText="1"/>
    </xf>
    <xf numFmtId="49" fontId="10" fillId="11" borderId="9" xfId="0" applyNumberFormat="1" applyFont="1" applyFill="1" applyBorder="1" applyAlignment="1" applyProtection="1">
      <alignment horizontal="center" vertical="center" wrapText="1"/>
    </xf>
    <xf numFmtId="49" fontId="10" fillId="12" borderId="4" xfId="0" applyNumberFormat="1" applyFont="1" applyFill="1" applyBorder="1" applyAlignment="1" applyProtection="1">
      <alignment horizontal="center" vertical="center" wrapText="1"/>
    </xf>
    <xf numFmtId="49" fontId="10" fillId="8" borderId="4" xfId="0" applyNumberFormat="1" applyFont="1" applyFill="1" applyBorder="1" applyAlignment="1" applyProtection="1">
      <alignment horizontal="center" vertical="center" wrapText="1"/>
    </xf>
    <xf numFmtId="0" fontId="10" fillId="13" borderId="4" xfId="0" applyFont="1" applyFill="1" applyBorder="1" applyAlignment="1" applyProtection="1">
      <alignment horizontal="center" vertical="center"/>
    </xf>
    <xf numFmtId="49" fontId="10" fillId="14" borderId="4" xfId="0" applyNumberFormat="1" applyFont="1" applyFill="1" applyBorder="1" applyAlignment="1" applyProtection="1">
      <alignment horizontal="center" vertical="center" wrapText="1"/>
    </xf>
    <xf numFmtId="49" fontId="10" fillId="15" borderId="9" xfId="0" applyNumberFormat="1" applyFont="1" applyFill="1" applyBorder="1" applyAlignment="1" applyProtection="1">
      <alignment horizontal="center" vertical="center" wrapText="1"/>
    </xf>
    <xf numFmtId="49" fontId="10" fillId="16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 shrinkToFit="1"/>
      <protection locked="0"/>
    </xf>
    <xf numFmtId="0" fontId="1" fillId="2" borderId="11" xfId="0" applyFont="1" applyFill="1" applyBorder="1" applyAlignment="1" applyProtection="1">
      <alignment horizontal="center" vertical="center" wrapText="1" shrinkToFit="1"/>
      <protection locked="0"/>
    </xf>
    <xf numFmtId="49" fontId="10" fillId="3" borderId="10" xfId="0" applyNumberFormat="1" applyFont="1" applyFill="1" applyBorder="1" applyAlignment="1" applyProtection="1">
      <alignment horizontal="center" vertical="center" wrapText="1"/>
    </xf>
    <xf numFmtId="49" fontId="10" fillId="3" borderId="11" xfId="0" applyNumberFormat="1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/>
    </xf>
    <xf numFmtId="0" fontId="12" fillId="2" borderId="11" xfId="0" applyFont="1" applyFill="1" applyBorder="1" applyAlignment="1" applyProtection="1">
      <alignment horizontal="center"/>
    </xf>
    <xf numFmtId="0" fontId="12" fillId="2" borderId="12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vertical="center" wrapText="1" shrinkToFit="1"/>
    </xf>
    <xf numFmtId="0" fontId="2" fillId="2" borderId="11" xfId="0" applyFont="1" applyFill="1" applyBorder="1" applyAlignment="1" applyProtection="1">
      <alignment horizontal="center" vertical="center" wrapText="1" shrinkToFit="1"/>
    </xf>
    <xf numFmtId="0" fontId="2" fillId="2" borderId="12" xfId="0" applyFont="1" applyFill="1" applyBorder="1" applyAlignment="1" applyProtection="1">
      <alignment horizontal="center" vertical="center" wrapText="1" shrinkToFit="1"/>
    </xf>
    <xf numFmtId="0" fontId="2" fillId="2" borderId="10" xfId="0" applyFont="1" applyFill="1" applyBorder="1" applyAlignment="1" applyProtection="1">
      <alignment horizontal="left" vertical="center" wrapText="1" shrinkToFit="1"/>
      <protection locked="0"/>
    </xf>
    <xf numFmtId="0" fontId="2" fillId="2" borderId="11" xfId="0" applyFont="1" applyFill="1" applyBorder="1" applyAlignment="1" applyProtection="1">
      <alignment horizontal="left" vertical="center" wrapText="1" shrinkToFit="1"/>
      <protection locked="0"/>
    </xf>
    <xf numFmtId="0" fontId="2" fillId="2" borderId="12" xfId="0" applyFont="1" applyFill="1" applyBorder="1" applyAlignment="1" applyProtection="1">
      <alignment horizontal="left" vertical="center" wrapText="1" shrinkToFit="1"/>
      <protection locked="0"/>
    </xf>
    <xf numFmtId="0" fontId="1" fillId="2" borderId="18" xfId="0" applyNumberFormat="1" applyFont="1" applyFill="1" applyBorder="1" applyAlignment="1" applyProtection="1">
      <alignment vertical="center" wrapText="1"/>
      <protection locked="0"/>
    </xf>
    <xf numFmtId="0" fontId="1" fillId="2" borderId="0" xfId="0" applyNumberFormat="1" applyFont="1" applyFill="1" applyBorder="1" applyAlignment="1" applyProtection="1">
      <alignment vertical="center" wrapText="1"/>
      <protection locked="0"/>
    </xf>
    <xf numFmtId="0" fontId="1" fillId="2" borderId="17" xfId="0" applyNumberFormat="1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1" fillId="2" borderId="10" xfId="0" applyNumberFormat="1" applyFont="1" applyFill="1" applyBorder="1" applyAlignment="1" applyProtection="1">
      <alignment horizontal="justify" vertical="center" wrapText="1"/>
      <protection locked="0"/>
    </xf>
    <xf numFmtId="0" fontId="1" fillId="2" borderId="11" xfId="0" applyNumberFormat="1" applyFont="1" applyFill="1" applyBorder="1" applyAlignment="1" applyProtection="1">
      <alignment horizontal="justify" vertical="center" wrapText="1"/>
      <protection locked="0"/>
    </xf>
    <xf numFmtId="0" fontId="1" fillId="2" borderId="12" xfId="0" applyNumberFormat="1" applyFont="1" applyFill="1" applyBorder="1" applyAlignment="1" applyProtection="1">
      <alignment horizontal="justify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left" vertical="center" wrapText="1" indent="1" shrinkToFit="1"/>
      <protection locked="0"/>
    </xf>
    <xf numFmtId="0" fontId="1" fillId="2" borderId="11" xfId="0" applyFont="1" applyFill="1" applyBorder="1" applyAlignment="1" applyProtection="1">
      <alignment horizontal="left" vertical="center" wrapText="1" indent="1" shrinkToFit="1"/>
      <protection locked="0"/>
    </xf>
    <xf numFmtId="0" fontId="1" fillId="2" borderId="12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10" xfId="0" applyFont="1" applyFill="1" applyBorder="1" applyAlignment="1" applyProtection="1">
      <alignment horizontal="center" vertical="center" wrapText="1" shrinkToFit="1"/>
      <protection locked="0"/>
    </xf>
    <xf numFmtId="0" fontId="2" fillId="2" borderId="11" xfId="0" applyFont="1" applyFill="1" applyBorder="1" applyAlignment="1" applyProtection="1">
      <alignment horizontal="center" vertical="center" wrapText="1" shrinkToFit="1"/>
      <protection locked="0"/>
    </xf>
    <xf numFmtId="0" fontId="2" fillId="2" borderId="12" xfId="0" applyFont="1" applyFill="1" applyBorder="1" applyAlignment="1" applyProtection="1">
      <alignment horizontal="center" vertical="center" wrapText="1" shrinkToFi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9" fontId="13" fillId="2" borderId="14" xfId="2" applyFont="1" applyFill="1" applyBorder="1" applyAlignment="1" applyProtection="1">
      <alignment horizontal="center" vertical="center"/>
    </xf>
    <xf numFmtId="9" fontId="13" fillId="2" borderId="15" xfId="2" applyFont="1" applyFill="1" applyBorder="1" applyAlignment="1" applyProtection="1">
      <alignment horizontal="center" vertical="center"/>
    </xf>
    <xf numFmtId="9" fontId="13" fillId="2" borderId="9" xfId="2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center" wrapText="1"/>
    </xf>
    <xf numFmtId="0" fontId="14" fillId="17" borderId="10" xfId="0" applyFont="1" applyFill="1" applyBorder="1" applyAlignment="1" applyProtection="1">
      <alignment horizontal="center" vertical="center" wrapText="1"/>
    </xf>
    <xf numFmtId="0" fontId="14" fillId="17" borderId="20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 applyProtection="1">
      <alignment horizontal="left" vertical="top"/>
      <protection locked="0"/>
    </xf>
  </cellXfs>
  <cellStyles count="4">
    <cellStyle name="Hiperlink" xfId="1" builtinId="8"/>
    <cellStyle name="Normal" xfId="0" builtinId="0"/>
    <cellStyle name="Normal 2" xfId="3"/>
    <cellStyle name="Porcentagem" xfId="2" builtinId="5"/>
  </cellStyles>
  <dxfs count="3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0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0</xdr:row>
      <xdr:rowOff>296333</xdr:rowOff>
    </xdr:from>
    <xdr:to>
      <xdr:col>2</xdr:col>
      <xdr:colOff>814916</xdr:colOff>
      <xdr:row>0</xdr:row>
      <xdr:rowOff>1068916</xdr:rowOff>
    </xdr:to>
    <xdr:sp macro="" textlink="">
      <xdr:nvSpPr>
        <xdr:cNvPr id="2" name="CaixaDeTexto 1"/>
        <xdr:cNvSpPr txBox="1"/>
      </xdr:nvSpPr>
      <xdr:spPr>
        <a:xfrm>
          <a:off x="1809750" y="296333"/>
          <a:ext cx="1926166" cy="7725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600" b="1" i="1" u="sng"/>
            <a:t>Cadeia</a:t>
          </a:r>
          <a:r>
            <a:rPr lang="pt-BR" sz="1600" b="1" i="1" u="sng" baseline="0"/>
            <a:t> de Custódia</a:t>
          </a:r>
          <a:endParaRPr lang="pt-BR" sz="1600" b="1" i="1" u="sng"/>
        </a:p>
      </xdr:txBody>
    </xdr:sp>
    <xdr:clientData/>
  </xdr:twoCellAnchor>
  <xdr:twoCellAnchor editAs="oneCell">
    <xdr:from>
      <xdr:col>0</xdr:col>
      <xdr:colOff>43962</xdr:colOff>
      <xdr:row>0</xdr:row>
      <xdr:rowOff>151876</xdr:rowOff>
    </xdr:from>
    <xdr:to>
      <xdr:col>1</xdr:col>
      <xdr:colOff>1077791</xdr:colOff>
      <xdr:row>0</xdr:row>
      <xdr:rowOff>1016453</xdr:rowOff>
    </xdr:to>
    <xdr:pic>
      <xdr:nvPicPr>
        <xdr:cNvPr id="4" name="Imagem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49" r="23273" b="15615"/>
        <a:stretch/>
      </xdr:blipFill>
      <xdr:spPr>
        <a:xfrm>
          <a:off x="43962" y="151876"/>
          <a:ext cx="1605329" cy="864577"/>
        </a:xfrm>
        <a:prstGeom prst="rect">
          <a:avLst/>
        </a:prstGeom>
      </xdr:spPr>
    </xdr:pic>
    <xdr:clientData/>
  </xdr:twoCellAnchor>
  <xdr:twoCellAnchor editAs="oneCell">
    <xdr:from>
      <xdr:col>2</xdr:col>
      <xdr:colOff>384871</xdr:colOff>
      <xdr:row>0</xdr:row>
      <xdr:rowOff>224935</xdr:rowOff>
    </xdr:from>
    <xdr:to>
      <xdr:col>3</xdr:col>
      <xdr:colOff>911364</xdr:colOff>
      <xdr:row>0</xdr:row>
      <xdr:rowOff>1106048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8313" y="224935"/>
          <a:ext cx="2240993" cy="881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eioambiente.mg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6"/>
  <sheetViews>
    <sheetView tabSelected="1" view="pageBreakPreview" zoomScaleNormal="100" zoomScaleSheetLayoutView="100" workbookViewId="0">
      <selection activeCell="N1" sqref="N1"/>
    </sheetView>
  </sheetViews>
  <sheetFormatPr defaultColWidth="9.140625" defaultRowHeight="12.75" x14ac:dyDescent="0.2"/>
  <cols>
    <col min="1" max="1" width="8.5703125" style="82" customWidth="1"/>
    <col min="2" max="2" width="35.28515625" style="50" customWidth="1"/>
    <col min="3" max="3" width="25.7109375" style="50" customWidth="1"/>
    <col min="4" max="4" width="14.140625" style="50" customWidth="1"/>
    <col min="5" max="5" width="9.140625" style="105" hidden="1" customWidth="1"/>
    <col min="6" max="8" width="9.140625" style="106" hidden="1" customWidth="1"/>
    <col min="9" max="9" width="14.140625" style="50" hidden="1" customWidth="1"/>
    <col min="10" max="10" width="49.140625" style="48" hidden="1" customWidth="1"/>
    <col min="11" max="13" width="0" style="50" hidden="1" customWidth="1"/>
    <col min="14" max="16384" width="9.140625" style="50"/>
  </cols>
  <sheetData>
    <row r="1" spans="1:10" ht="95.25" customHeight="1" x14ac:dyDescent="0.25">
      <c r="A1" s="125"/>
      <c r="B1" s="126"/>
      <c r="C1" s="127"/>
      <c r="D1" s="128"/>
      <c r="I1" s="84"/>
      <c r="J1" s="27"/>
    </row>
    <row r="2" spans="1:10" ht="45" customHeight="1" x14ac:dyDescent="0.2">
      <c r="A2" s="153" t="s">
        <v>14</v>
      </c>
      <c r="B2" s="154"/>
      <c r="C2" s="51" t="s">
        <v>18</v>
      </c>
      <c r="D2" s="51" t="s">
        <v>15</v>
      </c>
      <c r="I2" s="85"/>
      <c r="J2" s="28"/>
    </row>
    <row r="3" spans="1:10" ht="30.75" customHeight="1" x14ac:dyDescent="0.2">
      <c r="A3" s="155" t="s">
        <v>4</v>
      </c>
      <c r="B3" s="156"/>
      <c r="C3" s="156"/>
      <c r="D3" s="157"/>
      <c r="I3" s="86"/>
      <c r="J3" s="29"/>
    </row>
    <row r="4" spans="1:10" ht="33" customHeight="1" x14ac:dyDescent="0.2">
      <c r="A4" s="158" t="s">
        <v>246</v>
      </c>
      <c r="B4" s="159"/>
      <c r="C4" s="159"/>
      <c r="D4" s="52" t="s">
        <v>247</v>
      </c>
      <c r="I4" s="87"/>
      <c r="J4" s="30"/>
    </row>
    <row r="5" spans="1:10" ht="30" customHeight="1" x14ac:dyDescent="0.2">
      <c r="A5" s="158" t="s">
        <v>6</v>
      </c>
      <c r="B5" s="159"/>
      <c r="C5" s="160"/>
      <c r="D5" s="52" t="s">
        <v>74</v>
      </c>
      <c r="I5" s="87"/>
      <c r="J5" s="30"/>
    </row>
    <row r="6" spans="1:10" ht="30" customHeight="1" x14ac:dyDescent="0.2">
      <c r="A6" s="158" t="s">
        <v>1</v>
      </c>
      <c r="B6" s="165"/>
      <c r="C6" s="53" t="s">
        <v>2</v>
      </c>
      <c r="D6" s="54" t="s">
        <v>5</v>
      </c>
      <c r="I6" s="88"/>
      <c r="J6" s="31"/>
    </row>
    <row r="7" spans="1:10" ht="30" customHeight="1" x14ac:dyDescent="0.2">
      <c r="A7" s="158" t="s">
        <v>3</v>
      </c>
      <c r="B7" s="159"/>
      <c r="C7" s="159"/>
      <c r="D7" s="165"/>
      <c r="I7" s="87"/>
      <c r="J7" s="30"/>
    </row>
    <row r="8" spans="1:10" ht="58.5" customHeight="1" x14ac:dyDescent="0.2">
      <c r="A8" s="166" t="s">
        <v>248</v>
      </c>
      <c r="B8" s="160"/>
      <c r="C8" s="160"/>
      <c r="D8" s="167"/>
      <c r="I8" s="87"/>
      <c r="J8" s="30"/>
    </row>
    <row r="9" spans="1:10" ht="30" customHeight="1" x14ac:dyDescent="0.2">
      <c r="A9" s="168" t="s">
        <v>63</v>
      </c>
      <c r="B9" s="169"/>
      <c r="C9" s="169"/>
      <c r="D9" s="170"/>
      <c r="I9" s="89"/>
      <c r="J9" s="32"/>
    </row>
    <row r="10" spans="1:10" ht="30.75" customHeight="1" x14ac:dyDescent="0.2">
      <c r="A10" s="177" t="s">
        <v>64</v>
      </c>
      <c r="B10" s="178"/>
      <c r="C10" s="55" t="s">
        <v>61</v>
      </c>
      <c r="D10" s="56" t="s">
        <v>62</v>
      </c>
      <c r="E10" s="107"/>
      <c r="F10" s="106" t="s">
        <v>72</v>
      </c>
      <c r="I10" s="90"/>
      <c r="J10" s="33"/>
    </row>
    <row r="11" spans="1:10" ht="38.25" customHeight="1" x14ac:dyDescent="0.2">
      <c r="A11" s="57"/>
      <c r="B11" s="58" t="s">
        <v>55</v>
      </c>
      <c r="C11" s="171" t="s">
        <v>77</v>
      </c>
      <c r="D11" s="174">
        <f>G87/100</f>
        <v>1</v>
      </c>
      <c r="F11" s="106">
        <f>SUM(F25,F27,F29,F31,F33,F37,F39,F43,F58,F60,F62,F64,F66,F68,F78)</f>
        <v>15</v>
      </c>
      <c r="I11" s="91"/>
      <c r="J11" s="34"/>
    </row>
    <row r="12" spans="1:10" ht="38.25" customHeight="1" x14ac:dyDescent="0.2">
      <c r="A12" s="59"/>
      <c r="B12" s="58" t="s">
        <v>56</v>
      </c>
      <c r="C12" s="172"/>
      <c r="D12" s="175"/>
      <c r="I12" s="91"/>
      <c r="J12" s="34"/>
    </row>
    <row r="13" spans="1:10" ht="46.5" customHeight="1" x14ac:dyDescent="0.2">
      <c r="A13" s="60"/>
      <c r="B13" s="61" t="s">
        <v>57</v>
      </c>
      <c r="C13" s="173"/>
      <c r="D13" s="176"/>
      <c r="F13" s="91"/>
      <c r="G13" s="91"/>
      <c r="H13" s="91"/>
      <c r="I13" s="91"/>
      <c r="J13" s="34"/>
    </row>
    <row r="14" spans="1:10" ht="27.75" customHeight="1" x14ac:dyDescent="0.2">
      <c r="A14" s="179" t="s">
        <v>305</v>
      </c>
      <c r="B14" s="180"/>
      <c r="C14" s="181" t="str">
        <f>IF(F11&lt;15,"NÃO CERTIFICA, FALTAM ITENS OBRIGATÓRIOS","ITENS OBRIGATÓRIOS CUMPRIDOS")</f>
        <v>ITENS OBRIGATÓRIOS CUMPRIDOS</v>
      </c>
      <c r="D14" s="182"/>
      <c r="I14" s="92"/>
      <c r="J14" s="35"/>
    </row>
    <row r="15" spans="1:10" ht="36.200000000000003" customHeight="1" x14ac:dyDescent="0.2">
      <c r="A15" s="161" t="s">
        <v>7</v>
      </c>
      <c r="B15" s="161"/>
      <c r="C15" s="54" t="s">
        <v>75</v>
      </c>
      <c r="D15" s="62" t="s">
        <v>76</v>
      </c>
      <c r="I15" s="93"/>
      <c r="J15" s="36"/>
    </row>
    <row r="16" spans="1:10" ht="36.200000000000003" customHeight="1" x14ac:dyDescent="0.2">
      <c r="A16" s="161" t="s">
        <v>8</v>
      </c>
      <c r="B16" s="161"/>
      <c r="C16" s="54" t="s">
        <v>75</v>
      </c>
      <c r="D16" s="54" t="s">
        <v>76</v>
      </c>
      <c r="I16" s="88"/>
      <c r="J16" s="31"/>
    </row>
    <row r="17" spans="1:10" ht="36.200000000000003" customHeight="1" x14ac:dyDescent="0.2">
      <c r="A17" s="183" t="s">
        <v>16</v>
      </c>
      <c r="B17" s="184"/>
      <c r="C17" s="54" t="s">
        <v>78</v>
      </c>
      <c r="D17" s="54" t="s">
        <v>76</v>
      </c>
      <c r="I17" s="88"/>
      <c r="J17" s="31"/>
    </row>
    <row r="18" spans="1:10" ht="29.25" customHeight="1" x14ac:dyDescent="0.2">
      <c r="A18" s="162" t="s">
        <v>9</v>
      </c>
      <c r="B18" s="163"/>
      <c r="C18" s="163"/>
      <c r="D18" s="164"/>
      <c r="I18" s="94"/>
      <c r="J18" s="37"/>
    </row>
    <row r="19" spans="1:10" ht="83.85" customHeight="1" x14ac:dyDescent="0.2">
      <c r="A19" s="135"/>
      <c r="B19" s="136"/>
      <c r="C19" s="136"/>
      <c r="D19" s="137"/>
      <c r="I19" s="83"/>
      <c r="J19" s="38"/>
    </row>
    <row r="20" spans="1:10" ht="29.25" customHeight="1" x14ac:dyDescent="0.2">
      <c r="A20" s="138" t="s">
        <v>17</v>
      </c>
      <c r="B20" s="139"/>
      <c r="C20" s="139"/>
      <c r="D20" s="140"/>
      <c r="I20" s="94"/>
      <c r="J20" s="37"/>
    </row>
    <row r="21" spans="1:10" ht="83.85" customHeight="1" x14ac:dyDescent="0.2">
      <c r="A21" s="141"/>
      <c r="B21" s="142"/>
      <c r="C21" s="142"/>
      <c r="D21" s="143"/>
      <c r="I21" s="95"/>
      <c r="J21" s="39"/>
    </row>
    <row r="22" spans="1:10" ht="30" customHeight="1" x14ac:dyDescent="0.2">
      <c r="A22" s="144" t="s">
        <v>249</v>
      </c>
      <c r="B22" s="145"/>
      <c r="C22" s="145"/>
      <c r="D22" s="146"/>
      <c r="I22" s="86"/>
      <c r="J22" s="29"/>
    </row>
    <row r="23" spans="1:10" ht="31.5" customHeight="1" x14ac:dyDescent="0.2">
      <c r="A23" s="63" t="s">
        <v>10</v>
      </c>
      <c r="B23" s="64" t="s">
        <v>0</v>
      </c>
      <c r="C23" s="63" t="s">
        <v>11</v>
      </c>
      <c r="D23" s="65" t="s">
        <v>12</v>
      </c>
      <c r="I23" s="96"/>
      <c r="J23" s="40"/>
    </row>
    <row r="24" spans="1:10" ht="25.5" customHeight="1" x14ac:dyDescent="0.2">
      <c r="A24" s="66" t="s">
        <v>19</v>
      </c>
      <c r="B24" s="123" t="s">
        <v>22</v>
      </c>
      <c r="C24" s="124"/>
      <c r="D24" s="67"/>
      <c r="I24" s="26"/>
      <c r="J24" s="26" t="s">
        <v>250</v>
      </c>
    </row>
    <row r="25" spans="1:10" ht="38.25" x14ac:dyDescent="0.2">
      <c r="A25" s="117" t="s">
        <v>20</v>
      </c>
      <c r="B25" s="68" t="s">
        <v>255</v>
      </c>
      <c r="C25" s="68" t="s">
        <v>251</v>
      </c>
      <c r="D25" s="69">
        <v>1</v>
      </c>
      <c r="F25" s="106">
        <f>D25</f>
        <v>1</v>
      </c>
      <c r="G25" s="106">
        <v>3</v>
      </c>
      <c r="H25" s="106">
        <f>F25*G25</f>
        <v>3</v>
      </c>
      <c r="I25" s="97"/>
    </row>
    <row r="26" spans="1:10" ht="25.5" customHeight="1" x14ac:dyDescent="0.2">
      <c r="A26" s="70" t="s">
        <v>13</v>
      </c>
      <c r="B26" s="121"/>
      <c r="C26" s="122"/>
      <c r="D26" s="71">
        <f>D25</f>
        <v>1</v>
      </c>
      <c r="I26" s="98"/>
      <c r="J26" s="43"/>
    </row>
    <row r="27" spans="1:10" ht="76.5" x14ac:dyDescent="0.2">
      <c r="A27" s="117" t="s">
        <v>21</v>
      </c>
      <c r="B27" s="68" t="s">
        <v>304</v>
      </c>
      <c r="C27" s="68" t="s">
        <v>245</v>
      </c>
      <c r="D27" s="69">
        <v>1</v>
      </c>
      <c r="F27" s="106">
        <f>D27</f>
        <v>1</v>
      </c>
      <c r="G27" s="106">
        <v>3</v>
      </c>
      <c r="H27" s="106">
        <f>F27*G27</f>
        <v>3</v>
      </c>
      <c r="I27" s="97"/>
      <c r="J27" s="42"/>
    </row>
    <row r="28" spans="1:10" ht="25.5" customHeight="1" x14ac:dyDescent="0.2">
      <c r="A28" s="70" t="s">
        <v>13</v>
      </c>
      <c r="B28" s="121"/>
      <c r="C28" s="122"/>
      <c r="D28" s="71">
        <f>D27</f>
        <v>1</v>
      </c>
      <c r="I28" s="98"/>
      <c r="J28" s="43"/>
    </row>
    <row r="29" spans="1:10" ht="63.75" x14ac:dyDescent="0.2">
      <c r="A29" s="117" t="s">
        <v>257</v>
      </c>
      <c r="B29" s="68" t="s">
        <v>252</v>
      </c>
      <c r="C29" s="68" t="s">
        <v>254</v>
      </c>
      <c r="D29" s="69">
        <v>1</v>
      </c>
      <c r="F29" s="106">
        <f>D29</f>
        <v>1</v>
      </c>
      <c r="G29" s="106">
        <v>3</v>
      </c>
      <c r="H29" s="106">
        <f>F29*G29</f>
        <v>3</v>
      </c>
      <c r="I29" s="97"/>
      <c r="J29" s="43" t="s">
        <v>261</v>
      </c>
    </row>
    <row r="30" spans="1:10" ht="25.5" customHeight="1" x14ac:dyDescent="0.2">
      <c r="A30" s="70" t="s">
        <v>13</v>
      </c>
      <c r="B30" s="121"/>
      <c r="C30" s="122"/>
      <c r="D30" s="71">
        <f>D29</f>
        <v>1</v>
      </c>
      <c r="I30" s="98"/>
      <c r="J30" s="43"/>
    </row>
    <row r="31" spans="1:10" ht="89.25" x14ac:dyDescent="0.2">
      <c r="A31" s="117" t="s">
        <v>258</v>
      </c>
      <c r="B31" s="68" t="s">
        <v>253</v>
      </c>
      <c r="C31" s="68" t="s">
        <v>256</v>
      </c>
      <c r="D31" s="69">
        <v>1</v>
      </c>
      <c r="F31" s="106">
        <f>D31</f>
        <v>1</v>
      </c>
      <c r="G31" s="106">
        <v>3</v>
      </c>
      <c r="H31" s="106">
        <f>F31*G31</f>
        <v>3</v>
      </c>
      <c r="I31" s="97"/>
      <c r="J31" s="49" t="s">
        <v>262</v>
      </c>
    </row>
    <row r="32" spans="1:10" ht="25.5" customHeight="1" x14ac:dyDescent="0.2">
      <c r="A32" s="70" t="s">
        <v>13</v>
      </c>
      <c r="B32" s="121"/>
      <c r="C32" s="122"/>
      <c r="D32" s="71">
        <f>D31</f>
        <v>1</v>
      </c>
      <c r="I32" s="98"/>
      <c r="J32" s="43"/>
    </row>
    <row r="33" spans="1:10" ht="70.5" customHeight="1" x14ac:dyDescent="0.2">
      <c r="A33" s="103" t="s">
        <v>263</v>
      </c>
      <c r="B33" s="68" t="s">
        <v>260</v>
      </c>
      <c r="C33" s="68" t="s">
        <v>259</v>
      </c>
      <c r="D33" s="69">
        <v>1</v>
      </c>
      <c r="F33" s="106">
        <f>D33</f>
        <v>1</v>
      </c>
      <c r="G33" s="106">
        <v>3</v>
      </c>
      <c r="H33" s="106">
        <f>F33*G33</f>
        <v>3</v>
      </c>
      <c r="I33" s="97"/>
      <c r="J33" s="43" t="s">
        <v>264</v>
      </c>
    </row>
    <row r="34" spans="1:10" ht="45" customHeight="1" x14ac:dyDescent="0.2">
      <c r="A34" s="70" t="s">
        <v>13</v>
      </c>
      <c r="B34" s="121"/>
      <c r="C34" s="122"/>
      <c r="D34" s="71">
        <f>D33</f>
        <v>1</v>
      </c>
      <c r="I34" s="98"/>
      <c r="J34" s="43"/>
    </row>
    <row r="35" spans="1:10" ht="51" x14ac:dyDescent="0.2">
      <c r="A35" s="118" t="s">
        <v>265</v>
      </c>
      <c r="B35" s="72" t="s">
        <v>294</v>
      </c>
      <c r="C35" s="72" t="s">
        <v>293</v>
      </c>
      <c r="D35" s="73">
        <v>1</v>
      </c>
      <c r="F35" s="106">
        <f>D35</f>
        <v>1</v>
      </c>
      <c r="G35" s="106">
        <v>2</v>
      </c>
      <c r="H35" s="106">
        <f>F35*G35</f>
        <v>2</v>
      </c>
      <c r="I35" s="97"/>
      <c r="J35" s="43" t="s">
        <v>295</v>
      </c>
    </row>
    <row r="36" spans="1:10" ht="45" customHeight="1" x14ac:dyDescent="0.2">
      <c r="A36" s="70" t="s">
        <v>13</v>
      </c>
      <c r="B36" s="121"/>
      <c r="C36" s="122"/>
      <c r="D36" s="71">
        <f>D35</f>
        <v>1</v>
      </c>
      <c r="I36" s="98"/>
      <c r="J36" s="43"/>
    </row>
    <row r="37" spans="1:10" ht="76.5" x14ac:dyDescent="0.2">
      <c r="A37" s="103" t="s">
        <v>267</v>
      </c>
      <c r="B37" s="72" t="s">
        <v>266</v>
      </c>
      <c r="C37" s="72" t="s">
        <v>268</v>
      </c>
      <c r="D37" s="73">
        <v>1</v>
      </c>
      <c r="F37" s="106">
        <f>D37</f>
        <v>1</v>
      </c>
      <c r="G37" s="106">
        <v>3</v>
      </c>
      <c r="H37" s="106">
        <f>F37*G37</f>
        <v>3</v>
      </c>
      <c r="I37" s="97"/>
      <c r="J37" s="49"/>
    </row>
    <row r="38" spans="1:10" ht="47.25" customHeight="1" x14ac:dyDescent="0.2">
      <c r="A38" s="70" t="s">
        <v>13</v>
      </c>
      <c r="B38" s="121"/>
      <c r="C38" s="122"/>
      <c r="D38" s="71">
        <f>D37</f>
        <v>1</v>
      </c>
      <c r="I38" s="98"/>
      <c r="J38" s="43"/>
    </row>
    <row r="39" spans="1:10" ht="63.75" x14ac:dyDescent="0.2">
      <c r="A39" s="103" t="s">
        <v>292</v>
      </c>
      <c r="B39" s="72" t="s">
        <v>26</v>
      </c>
      <c r="C39" s="72" t="s">
        <v>60</v>
      </c>
      <c r="D39" s="73">
        <v>1</v>
      </c>
      <c r="F39" s="106">
        <f>D39</f>
        <v>1</v>
      </c>
      <c r="G39" s="106">
        <v>3</v>
      </c>
      <c r="H39" s="106">
        <f>F39*G39</f>
        <v>3</v>
      </c>
      <c r="I39" s="97"/>
      <c r="J39" s="43"/>
    </row>
    <row r="40" spans="1:10" ht="47.25" customHeight="1" x14ac:dyDescent="0.2">
      <c r="A40" s="74" t="s">
        <v>13</v>
      </c>
      <c r="B40" s="121"/>
      <c r="C40" s="122"/>
      <c r="D40" s="71">
        <f>D39</f>
        <v>1</v>
      </c>
      <c r="I40" s="98"/>
      <c r="J40" s="43"/>
    </row>
    <row r="41" spans="1:10" ht="47.25" customHeight="1" x14ac:dyDescent="0.2">
      <c r="A41" s="111" t="s">
        <v>296</v>
      </c>
      <c r="B41" s="72" t="s">
        <v>297</v>
      </c>
      <c r="C41" s="72" t="s">
        <v>293</v>
      </c>
      <c r="D41" s="73">
        <v>1</v>
      </c>
      <c r="F41" s="106">
        <f>D41</f>
        <v>1</v>
      </c>
      <c r="G41" s="106">
        <v>1</v>
      </c>
      <c r="H41" s="106">
        <f>F41*G41</f>
        <v>1</v>
      </c>
      <c r="I41" s="97"/>
      <c r="J41" s="49" t="s">
        <v>298</v>
      </c>
    </row>
    <row r="42" spans="1:10" ht="47.25" customHeight="1" x14ac:dyDescent="0.2">
      <c r="A42" s="74" t="s">
        <v>13</v>
      </c>
      <c r="B42" s="121"/>
      <c r="C42" s="122"/>
      <c r="D42" s="71">
        <f>D41</f>
        <v>1</v>
      </c>
      <c r="I42" s="98"/>
      <c r="J42" s="43"/>
    </row>
    <row r="43" spans="1:10" ht="89.25" x14ac:dyDescent="0.2">
      <c r="A43" s="103" t="s">
        <v>299</v>
      </c>
      <c r="B43" s="75" t="s">
        <v>300</v>
      </c>
      <c r="C43" s="75" t="s">
        <v>302</v>
      </c>
      <c r="D43" s="73">
        <v>1</v>
      </c>
      <c r="F43" s="106">
        <f>D43</f>
        <v>1</v>
      </c>
      <c r="G43" s="106">
        <v>3</v>
      </c>
      <c r="H43" s="106">
        <f>F43*G43</f>
        <v>3</v>
      </c>
      <c r="I43" s="97"/>
      <c r="J43" s="49" t="s">
        <v>301</v>
      </c>
    </row>
    <row r="44" spans="1:10" ht="45.75" customHeight="1" x14ac:dyDescent="0.2">
      <c r="A44" s="74" t="s">
        <v>13</v>
      </c>
      <c r="B44" s="121"/>
      <c r="C44" s="122"/>
      <c r="D44" s="71">
        <f>D43</f>
        <v>1</v>
      </c>
      <c r="I44" s="98"/>
      <c r="J44" s="43"/>
    </row>
    <row r="45" spans="1:10" ht="25.5" customHeight="1" x14ac:dyDescent="0.2">
      <c r="A45" s="76" t="s">
        <v>269</v>
      </c>
      <c r="B45" s="123" t="s">
        <v>28</v>
      </c>
      <c r="C45" s="124"/>
      <c r="D45" s="77"/>
      <c r="I45" s="26"/>
      <c r="J45" s="41"/>
    </row>
    <row r="46" spans="1:10" ht="25.5" customHeight="1" x14ac:dyDescent="0.2">
      <c r="A46" s="78" t="s">
        <v>23</v>
      </c>
      <c r="B46" s="123" t="s">
        <v>30</v>
      </c>
      <c r="C46" s="124"/>
      <c r="D46" s="67"/>
      <c r="I46" s="26"/>
      <c r="J46" s="41"/>
    </row>
    <row r="47" spans="1:10" ht="97.5" customHeight="1" x14ac:dyDescent="0.2">
      <c r="A47" s="104" t="s">
        <v>270</v>
      </c>
      <c r="B47" s="68" t="s">
        <v>271</v>
      </c>
      <c r="C47" s="72" t="s">
        <v>79</v>
      </c>
      <c r="D47" s="69">
        <v>1</v>
      </c>
      <c r="F47" s="106">
        <f>D47</f>
        <v>1</v>
      </c>
      <c r="G47" s="106">
        <v>2</v>
      </c>
      <c r="H47" s="106">
        <f>F47*G47</f>
        <v>2</v>
      </c>
      <c r="I47" s="97"/>
      <c r="J47" s="42"/>
    </row>
    <row r="48" spans="1:10" ht="43.5" customHeight="1" x14ac:dyDescent="0.2">
      <c r="A48" s="70" t="s">
        <v>13</v>
      </c>
      <c r="B48" s="121"/>
      <c r="C48" s="122"/>
      <c r="D48" s="71">
        <f>D47</f>
        <v>1</v>
      </c>
      <c r="I48" s="98"/>
      <c r="J48" s="43"/>
    </row>
    <row r="49" spans="1:10" ht="27" customHeight="1" x14ac:dyDescent="0.2">
      <c r="A49" s="78" t="s">
        <v>24</v>
      </c>
      <c r="B49" s="123" t="s">
        <v>59</v>
      </c>
      <c r="C49" s="124"/>
      <c r="D49" s="67"/>
      <c r="I49" s="26"/>
      <c r="J49" s="41"/>
    </row>
    <row r="50" spans="1:10" ht="36.75" customHeight="1" x14ac:dyDescent="0.2">
      <c r="A50" s="111" t="s">
        <v>272</v>
      </c>
      <c r="B50" s="2" t="s">
        <v>32</v>
      </c>
      <c r="C50" s="2" t="s">
        <v>33</v>
      </c>
      <c r="D50" s="73">
        <v>1</v>
      </c>
      <c r="F50" s="106">
        <f>D50</f>
        <v>1</v>
      </c>
      <c r="G50" s="106">
        <v>1</v>
      </c>
      <c r="H50" s="106">
        <f>F50*G50</f>
        <v>1</v>
      </c>
      <c r="I50" s="97"/>
      <c r="J50" s="42"/>
    </row>
    <row r="51" spans="1:10" ht="41.25" customHeight="1" x14ac:dyDescent="0.2">
      <c r="A51" s="70" t="s">
        <v>13</v>
      </c>
      <c r="B51" s="121"/>
      <c r="C51" s="122"/>
      <c r="D51" s="71">
        <f>D50</f>
        <v>1</v>
      </c>
      <c r="I51" s="98"/>
      <c r="J51" s="43"/>
    </row>
    <row r="52" spans="1:10" ht="96.75" customHeight="1" x14ac:dyDescent="0.2">
      <c r="A52" s="111" t="s">
        <v>273</v>
      </c>
      <c r="B52" s="2" t="s">
        <v>34</v>
      </c>
      <c r="C52" s="2" t="s">
        <v>70</v>
      </c>
      <c r="D52" s="73">
        <v>1</v>
      </c>
      <c r="F52" s="106">
        <f>D52</f>
        <v>1</v>
      </c>
      <c r="G52" s="106">
        <v>1</v>
      </c>
      <c r="H52" s="106">
        <f>F52*G52</f>
        <v>1</v>
      </c>
      <c r="I52" s="97"/>
      <c r="J52" s="42"/>
    </row>
    <row r="53" spans="1:10" ht="41.25" customHeight="1" x14ac:dyDescent="0.2">
      <c r="A53" s="74" t="s">
        <v>13</v>
      </c>
      <c r="B53" s="121"/>
      <c r="C53" s="122"/>
      <c r="D53" s="71">
        <f>D52</f>
        <v>1</v>
      </c>
      <c r="I53" s="98"/>
      <c r="J53" s="43"/>
    </row>
    <row r="54" spans="1:10" ht="26.25" customHeight="1" x14ac:dyDescent="0.2">
      <c r="A54" s="78" t="s">
        <v>25</v>
      </c>
      <c r="B54" s="123" t="s">
        <v>36</v>
      </c>
      <c r="C54" s="124"/>
      <c r="D54" s="67"/>
      <c r="I54" s="26"/>
      <c r="J54" s="41"/>
    </row>
    <row r="55" spans="1:10" ht="81.75" customHeight="1" x14ac:dyDescent="0.2">
      <c r="A55" s="112" t="s">
        <v>274</v>
      </c>
      <c r="B55" s="72" t="s">
        <v>275</v>
      </c>
      <c r="C55" s="72" t="s">
        <v>276</v>
      </c>
      <c r="D55" s="73">
        <v>1</v>
      </c>
      <c r="F55" s="106">
        <f>D55</f>
        <v>1</v>
      </c>
      <c r="G55" s="106">
        <v>2</v>
      </c>
      <c r="H55" s="106">
        <f>F55*G55</f>
        <v>2</v>
      </c>
      <c r="I55" s="97"/>
      <c r="J55" s="42"/>
    </row>
    <row r="56" spans="1:10" ht="41.25" customHeight="1" x14ac:dyDescent="0.2">
      <c r="A56" s="70" t="s">
        <v>13</v>
      </c>
      <c r="B56" s="121"/>
      <c r="C56" s="122"/>
      <c r="D56" s="71">
        <f>D55</f>
        <v>1</v>
      </c>
      <c r="I56" s="98"/>
      <c r="J56" s="43"/>
    </row>
    <row r="57" spans="1:10" ht="24.75" customHeight="1" x14ac:dyDescent="0.2">
      <c r="A57" s="66" t="s">
        <v>27</v>
      </c>
      <c r="B57" s="123" t="s">
        <v>38</v>
      </c>
      <c r="C57" s="124"/>
      <c r="D57" s="67"/>
      <c r="I57" s="26"/>
      <c r="J57" s="41"/>
    </row>
    <row r="58" spans="1:10" ht="83.25" customHeight="1" x14ac:dyDescent="0.2">
      <c r="A58" s="113" t="s">
        <v>29</v>
      </c>
      <c r="B58" s="68" t="s">
        <v>40</v>
      </c>
      <c r="C58" s="68" t="s">
        <v>277</v>
      </c>
      <c r="D58" s="69">
        <v>1</v>
      </c>
      <c r="F58" s="106">
        <f>D58</f>
        <v>1</v>
      </c>
      <c r="G58" s="106">
        <v>3</v>
      </c>
      <c r="H58" s="106">
        <f>F58*G58</f>
        <v>3</v>
      </c>
      <c r="I58" s="97"/>
      <c r="J58" s="42"/>
    </row>
    <row r="59" spans="1:10" ht="41.25" customHeight="1" x14ac:dyDescent="0.2">
      <c r="A59" s="70" t="s">
        <v>13</v>
      </c>
      <c r="B59" s="121"/>
      <c r="C59" s="122"/>
      <c r="D59" s="71">
        <f>D58</f>
        <v>1</v>
      </c>
      <c r="I59" s="98"/>
      <c r="J59" s="43"/>
    </row>
    <row r="60" spans="1:10" ht="79.5" customHeight="1" x14ac:dyDescent="0.2">
      <c r="A60" s="113" t="s">
        <v>278</v>
      </c>
      <c r="B60" s="72" t="s">
        <v>41</v>
      </c>
      <c r="C60" s="72" t="s">
        <v>279</v>
      </c>
      <c r="D60" s="73">
        <v>1</v>
      </c>
      <c r="F60" s="106">
        <f>D60</f>
        <v>1</v>
      </c>
      <c r="G60" s="106">
        <v>3</v>
      </c>
      <c r="H60" s="106">
        <f>F60*G60</f>
        <v>3</v>
      </c>
      <c r="I60" s="97"/>
      <c r="J60" s="42"/>
    </row>
    <row r="61" spans="1:10" ht="41.25" customHeight="1" x14ac:dyDescent="0.2">
      <c r="A61" s="70" t="s">
        <v>13</v>
      </c>
      <c r="B61" s="121"/>
      <c r="C61" s="122"/>
      <c r="D61" s="71">
        <f>D60</f>
        <v>1</v>
      </c>
      <c r="I61" s="98"/>
      <c r="J61" s="43"/>
    </row>
    <row r="62" spans="1:10" ht="94.5" customHeight="1" x14ac:dyDescent="0.2">
      <c r="A62" s="113" t="s">
        <v>280</v>
      </c>
      <c r="B62" s="79" t="s">
        <v>71</v>
      </c>
      <c r="C62" s="79" t="s">
        <v>58</v>
      </c>
      <c r="D62" s="73">
        <v>1</v>
      </c>
      <c r="F62" s="106">
        <f>D62</f>
        <v>1</v>
      </c>
      <c r="G62" s="106">
        <v>3</v>
      </c>
      <c r="H62" s="106">
        <f>F62*G62</f>
        <v>3</v>
      </c>
      <c r="I62" s="97"/>
      <c r="J62" s="42"/>
    </row>
    <row r="63" spans="1:10" ht="41.25" customHeight="1" x14ac:dyDescent="0.2">
      <c r="A63" s="70" t="s">
        <v>13</v>
      </c>
      <c r="B63" s="121"/>
      <c r="C63" s="122"/>
      <c r="D63" s="71">
        <f>D62</f>
        <v>1</v>
      </c>
      <c r="I63" s="98"/>
      <c r="J63" s="43"/>
    </row>
    <row r="64" spans="1:10" ht="102" customHeight="1" x14ac:dyDescent="0.2">
      <c r="A64" s="113" t="s">
        <v>31</v>
      </c>
      <c r="B64" s="72" t="s">
        <v>281</v>
      </c>
      <c r="C64" s="72" t="s">
        <v>42</v>
      </c>
      <c r="D64" s="73">
        <v>1</v>
      </c>
      <c r="F64" s="106">
        <f>D64</f>
        <v>1</v>
      </c>
      <c r="G64" s="106">
        <v>3</v>
      </c>
      <c r="H64" s="106">
        <f>F64*G64</f>
        <v>3</v>
      </c>
      <c r="I64" s="97"/>
      <c r="J64" s="42"/>
    </row>
    <row r="65" spans="1:10" ht="41.25" customHeight="1" x14ac:dyDescent="0.2">
      <c r="A65" s="70" t="s">
        <v>13</v>
      </c>
      <c r="B65" s="121"/>
      <c r="C65" s="122"/>
      <c r="D65" s="71">
        <f>D64</f>
        <v>1</v>
      </c>
      <c r="I65" s="98"/>
      <c r="J65" s="43"/>
    </row>
    <row r="66" spans="1:10" ht="41.25" customHeight="1" x14ac:dyDescent="0.2">
      <c r="A66" s="113" t="s">
        <v>282</v>
      </c>
      <c r="B66" s="72" t="s">
        <v>43</v>
      </c>
      <c r="C66" s="72" t="s">
        <v>44</v>
      </c>
      <c r="D66" s="73">
        <v>1</v>
      </c>
      <c r="F66" s="106">
        <f>D66</f>
        <v>1</v>
      </c>
      <c r="G66" s="106">
        <v>3</v>
      </c>
      <c r="H66" s="106">
        <f>F66*G66</f>
        <v>3</v>
      </c>
      <c r="I66" s="97"/>
      <c r="J66" s="42"/>
    </row>
    <row r="67" spans="1:10" ht="41.25" customHeight="1" x14ac:dyDescent="0.2">
      <c r="A67" s="70" t="s">
        <v>13</v>
      </c>
      <c r="B67" s="121"/>
      <c r="C67" s="122"/>
      <c r="D67" s="71"/>
      <c r="I67" s="98"/>
      <c r="J67" s="43"/>
    </row>
    <row r="68" spans="1:10" ht="69" customHeight="1" x14ac:dyDescent="0.2">
      <c r="A68" s="113" t="s">
        <v>35</v>
      </c>
      <c r="B68" s="79" t="s">
        <v>283</v>
      </c>
      <c r="C68" s="79" t="s">
        <v>45</v>
      </c>
      <c r="D68" s="73">
        <v>1</v>
      </c>
      <c r="F68" s="106">
        <f>D68</f>
        <v>1</v>
      </c>
      <c r="G68" s="106">
        <v>3</v>
      </c>
      <c r="H68" s="106">
        <f>F68*G68</f>
        <v>3</v>
      </c>
      <c r="I68" s="97"/>
      <c r="J68" s="42"/>
    </row>
    <row r="69" spans="1:10" ht="41.25" customHeight="1" x14ac:dyDescent="0.2">
      <c r="A69" s="70" t="s">
        <v>13</v>
      </c>
      <c r="B69" s="121"/>
      <c r="C69" s="122"/>
      <c r="D69" s="71">
        <f>D68</f>
        <v>1</v>
      </c>
      <c r="I69" s="98"/>
      <c r="J69" s="43"/>
    </row>
    <row r="70" spans="1:10" ht="96" customHeight="1" x14ac:dyDescent="0.2">
      <c r="A70" s="114" t="s">
        <v>287</v>
      </c>
      <c r="B70" s="72" t="s">
        <v>46</v>
      </c>
      <c r="C70" s="72" t="s">
        <v>47</v>
      </c>
      <c r="D70" s="73">
        <v>1</v>
      </c>
      <c r="F70" s="106">
        <f>D70</f>
        <v>1</v>
      </c>
      <c r="G70" s="106">
        <v>2</v>
      </c>
      <c r="H70" s="106">
        <f>F70*G70</f>
        <v>2</v>
      </c>
      <c r="I70" s="97"/>
      <c r="J70" s="42"/>
    </row>
    <row r="71" spans="1:10" ht="41.25" customHeight="1" x14ac:dyDescent="0.2">
      <c r="A71" s="70" t="s">
        <v>13</v>
      </c>
      <c r="B71" s="121"/>
      <c r="C71" s="122"/>
      <c r="D71" s="71">
        <f>D70</f>
        <v>1</v>
      </c>
      <c r="I71" s="98"/>
      <c r="J71" s="43"/>
    </row>
    <row r="72" spans="1:10" ht="54.75" customHeight="1" x14ac:dyDescent="0.2">
      <c r="A72" s="114" t="s">
        <v>288</v>
      </c>
      <c r="B72" s="72" t="s">
        <v>48</v>
      </c>
      <c r="C72" s="72" t="s">
        <v>49</v>
      </c>
      <c r="D72" s="73">
        <v>1</v>
      </c>
      <c r="F72" s="106">
        <f>D72</f>
        <v>1</v>
      </c>
      <c r="G72" s="106">
        <v>2</v>
      </c>
      <c r="H72" s="106">
        <f>F72*G72</f>
        <v>2</v>
      </c>
      <c r="I72" s="97"/>
      <c r="J72" s="42"/>
    </row>
    <row r="73" spans="1:10" ht="41.25" customHeight="1" x14ac:dyDescent="0.2">
      <c r="A73" s="70" t="s">
        <v>13</v>
      </c>
      <c r="B73" s="121"/>
      <c r="C73" s="122"/>
      <c r="D73" s="71">
        <f>D72</f>
        <v>1</v>
      </c>
      <c r="I73" s="98"/>
      <c r="J73" s="43"/>
    </row>
    <row r="74" spans="1:10" ht="137.25" customHeight="1" x14ac:dyDescent="0.2">
      <c r="A74" s="114" t="s">
        <v>289</v>
      </c>
      <c r="B74" s="72" t="s">
        <v>284</v>
      </c>
      <c r="C74" s="72" t="s">
        <v>285</v>
      </c>
      <c r="D74" s="73">
        <v>1</v>
      </c>
      <c r="F74" s="106">
        <f>D74</f>
        <v>1</v>
      </c>
      <c r="G74" s="106">
        <v>2</v>
      </c>
      <c r="H74" s="106">
        <f>F74*G74</f>
        <v>2</v>
      </c>
      <c r="I74" s="97"/>
      <c r="J74" s="42"/>
    </row>
    <row r="75" spans="1:10" ht="41.25" customHeight="1" x14ac:dyDescent="0.2">
      <c r="A75" s="70" t="s">
        <v>13</v>
      </c>
      <c r="B75" s="121"/>
      <c r="C75" s="122"/>
      <c r="D75" s="71">
        <f>D74</f>
        <v>1</v>
      </c>
      <c r="I75" s="98"/>
      <c r="J75" s="43"/>
    </row>
    <row r="76" spans="1:10" ht="46.5" customHeight="1" x14ac:dyDescent="0.2">
      <c r="A76" s="114" t="s">
        <v>290</v>
      </c>
      <c r="B76" s="72" t="s">
        <v>50</v>
      </c>
      <c r="C76" s="72" t="s">
        <v>51</v>
      </c>
      <c r="D76" s="73">
        <v>1</v>
      </c>
      <c r="F76" s="106">
        <f>D76</f>
        <v>1</v>
      </c>
      <c r="G76" s="106">
        <v>2</v>
      </c>
      <c r="H76" s="106">
        <f>F76*G76</f>
        <v>2</v>
      </c>
      <c r="I76" s="97"/>
      <c r="J76" s="42"/>
    </row>
    <row r="77" spans="1:10" ht="41.25" customHeight="1" x14ac:dyDescent="0.2">
      <c r="A77" s="70" t="s">
        <v>13</v>
      </c>
      <c r="B77" s="121"/>
      <c r="C77" s="122"/>
      <c r="D77" s="71">
        <f>D76</f>
        <v>1</v>
      </c>
      <c r="I77" s="98"/>
      <c r="J77" s="43"/>
    </row>
    <row r="78" spans="1:10" ht="93" customHeight="1" x14ac:dyDescent="0.2">
      <c r="A78" s="115" t="s">
        <v>291</v>
      </c>
      <c r="B78" s="72" t="s">
        <v>52</v>
      </c>
      <c r="C78" s="72" t="s">
        <v>286</v>
      </c>
      <c r="D78" s="73">
        <v>1</v>
      </c>
      <c r="F78" s="106">
        <f>D78</f>
        <v>1</v>
      </c>
      <c r="G78" s="106">
        <v>3</v>
      </c>
      <c r="H78" s="106">
        <f>F78*G78</f>
        <v>3</v>
      </c>
      <c r="I78" s="97"/>
      <c r="J78" s="42"/>
    </row>
    <row r="79" spans="1:10" ht="41.25" customHeight="1" x14ac:dyDescent="0.2">
      <c r="A79" s="70" t="s">
        <v>13</v>
      </c>
      <c r="B79" s="121"/>
      <c r="C79" s="122"/>
      <c r="D79" s="71">
        <f>D78</f>
        <v>1</v>
      </c>
      <c r="I79" s="98"/>
      <c r="J79" s="43"/>
    </row>
    <row r="80" spans="1:10" ht="26.25" customHeight="1" x14ac:dyDescent="0.2">
      <c r="A80" s="66" t="s">
        <v>37</v>
      </c>
      <c r="B80" s="123" t="s">
        <v>303</v>
      </c>
      <c r="C80" s="124"/>
      <c r="D80" s="67"/>
      <c r="I80" s="26"/>
      <c r="J80" s="41"/>
    </row>
    <row r="81" spans="1:10" ht="89.25" x14ac:dyDescent="0.2">
      <c r="A81" s="116" t="s">
        <v>39</v>
      </c>
      <c r="B81" s="80" t="s">
        <v>53</v>
      </c>
      <c r="C81" s="2" t="s">
        <v>54</v>
      </c>
      <c r="D81" s="73">
        <v>1</v>
      </c>
      <c r="F81" s="106">
        <f>D81</f>
        <v>1</v>
      </c>
      <c r="G81" s="106">
        <v>1</v>
      </c>
      <c r="H81" s="106">
        <f>F81*G81</f>
        <v>1</v>
      </c>
      <c r="I81" s="97"/>
      <c r="J81" s="41"/>
    </row>
    <row r="82" spans="1:10" ht="26.25" customHeight="1" x14ac:dyDescent="0.2">
      <c r="A82" s="81" t="s">
        <v>13</v>
      </c>
      <c r="B82" s="121"/>
      <c r="C82" s="122"/>
      <c r="D82" s="71">
        <f>D81</f>
        <v>1</v>
      </c>
      <c r="I82" s="98"/>
      <c r="J82" s="41"/>
    </row>
    <row r="83" spans="1:10" ht="30.75" customHeight="1" x14ac:dyDescent="0.2">
      <c r="A83" s="129" t="s">
        <v>65</v>
      </c>
      <c r="B83" s="130"/>
      <c r="C83" s="130"/>
      <c r="D83" s="131"/>
      <c r="I83" s="99"/>
      <c r="J83" s="44"/>
    </row>
    <row r="84" spans="1:10" ht="56.1" customHeight="1" x14ac:dyDescent="0.2">
      <c r="A84" s="132"/>
      <c r="B84" s="133"/>
      <c r="C84" s="133"/>
      <c r="D84" s="134"/>
      <c r="F84" s="106">
        <f>SUM(F25:F81)</f>
        <v>26</v>
      </c>
      <c r="H84" s="119"/>
      <c r="I84" s="100"/>
      <c r="J84" s="45"/>
    </row>
    <row r="85" spans="1:10" ht="31.5" customHeight="1" x14ac:dyDescent="0.2">
      <c r="A85" s="129" t="s">
        <v>66</v>
      </c>
      <c r="B85" s="130"/>
      <c r="C85" s="130"/>
      <c r="D85" s="131"/>
      <c r="F85" s="106">
        <v>26</v>
      </c>
      <c r="G85" s="106">
        <v>100</v>
      </c>
      <c r="H85" s="119"/>
      <c r="I85" s="99"/>
      <c r="J85" s="44"/>
    </row>
    <row r="86" spans="1:10" ht="55.5" customHeight="1" x14ac:dyDescent="0.2">
      <c r="A86" s="132"/>
      <c r="B86" s="133"/>
      <c r="C86" s="133"/>
      <c r="D86" s="134"/>
      <c r="F86" s="120">
        <f>F84</f>
        <v>26</v>
      </c>
      <c r="G86" s="106" t="s">
        <v>73</v>
      </c>
      <c r="H86" s="119"/>
      <c r="I86" s="100"/>
      <c r="J86" s="45"/>
    </row>
    <row r="87" spans="1:10" ht="29.25" customHeight="1" x14ac:dyDescent="0.2">
      <c r="A87" s="129" t="s">
        <v>69</v>
      </c>
      <c r="B87" s="130"/>
      <c r="C87" s="130"/>
      <c r="D87" s="131"/>
      <c r="G87" s="108">
        <f>F86*100/F85</f>
        <v>100</v>
      </c>
      <c r="H87" s="119"/>
      <c r="I87" s="99"/>
      <c r="J87" s="44"/>
    </row>
    <row r="88" spans="1:10" ht="56.1" customHeight="1" x14ac:dyDescent="0.2">
      <c r="A88" s="150"/>
      <c r="B88" s="151"/>
      <c r="C88" s="151"/>
      <c r="D88" s="152"/>
      <c r="I88" s="101"/>
      <c r="J88" s="46"/>
    </row>
    <row r="89" spans="1:10" ht="30.75" customHeight="1" x14ac:dyDescent="0.2">
      <c r="A89" s="129" t="s">
        <v>67</v>
      </c>
      <c r="B89" s="130"/>
      <c r="C89" s="130"/>
      <c r="D89" s="131"/>
      <c r="I89" s="99"/>
      <c r="J89" s="44"/>
    </row>
    <row r="90" spans="1:10" ht="56.1" customHeight="1" x14ac:dyDescent="0.2">
      <c r="A90" s="132"/>
      <c r="B90" s="133"/>
      <c r="C90" s="133"/>
      <c r="D90" s="134"/>
      <c r="I90" s="100"/>
      <c r="J90" s="45"/>
    </row>
    <row r="91" spans="1:10" ht="27.75" customHeight="1" x14ac:dyDescent="0.2">
      <c r="A91" s="129" t="s">
        <v>68</v>
      </c>
      <c r="B91" s="130"/>
      <c r="C91" s="130"/>
      <c r="D91" s="131"/>
      <c r="I91" s="99"/>
      <c r="J91" s="44"/>
    </row>
    <row r="92" spans="1:10" ht="56.85" customHeight="1" x14ac:dyDescent="0.2">
      <c r="A92" s="147"/>
      <c r="B92" s="148"/>
      <c r="C92" s="148"/>
      <c r="D92" s="149"/>
      <c r="I92" s="102"/>
      <c r="J92" s="47"/>
    </row>
    <row r="256" spans="7:8" x14ac:dyDescent="0.2">
      <c r="G256" s="109"/>
      <c r="H256" s="110"/>
    </row>
  </sheetData>
  <sheetProtection sheet="1" objects="1" scenarios="1" formatRows="0" autoFilter="0"/>
  <autoFilter ref="A24:D83">
    <filterColumn colId="1" showButton="0"/>
  </autoFilter>
  <mergeCells count="65">
    <mergeCell ref="B26:C26"/>
    <mergeCell ref="A18:D18"/>
    <mergeCell ref="A6:B6"/>
    <mergeCell ref="A7:D7"/>
    <mergeCell ref="A8:D8"/>
    <mergeCell ref="A9:D9"/>
    <mergeCell ref="C11:C13"/>
    <mergeCell ref="D11:D13"/>
    <mergeCell ref="A10:B10"/>
    <mergeCell ref="A14:B14"/>
    <mergeCell ref="C14:D14"/>
    <mergeCell ref="A17:B17"/>
    <mergeCell ref="B48:C48"/>
    <mergeCell ref="B49:C49"/>
    <mergeCell ref="B69:C69"/>
    <mergeCell ref="A2:B2"/>
    <mergeCell ref="A3:D3"/>
    <mergeCell ref="A4:C4"/>
    <mergeCell ref="A5:C5"/>
    <mergeCell ref="B51:C51"/>
    <mergeCell ref="B30:C30"/>
    <mergeCell ref="B32:C32"/>
    <mergeCell ref="B36:C36"/>
    <mergeCell ref="B40:C40"/>
    <mergeCell ref="B42:C42"/>
    <mergeCell ref="B28:C28"/>
    <mergeCell ref="A15:B15"/>
    <mergeCell ref="A16:B16"/>
    <mergeCell ref="A92:D92"/>
    <mergeCell ref="A84:D84"/>
    <mergeCell ref="A86:D86"/>
    <mergeCell ref="A88:D88"/>
    <mergeCell ref="A85:D85"/>
    <mergeCell ref="A87:D87"/>
    <mergeCell ref="A91:D91"/>
    <mergeCell ref="A1:D1"/>
    <mergeCell ref="A89:D89"/>
    <mergeCell ref="A90:D90"/>
    <mergeCell ref="A83:D83"/>
    <mergeCell ref="B45:C45"/>
    <mergeCell ref="B46:C46"/>
    <mergeCell ref="A19:D19"/>
    <mergeCell ref="A20:D20"/>
    <mergeCell ref="A21:D21"/>
    <mergeCell ref="A22:D22"/>
    <mergeCell ref="B24:C24"/>
    <mergeCell ref="B34:C34"/>
    <mergeCell ref="B38:C38"/>
    <mergeCell ref="B44:C44"/>
    <mergeCell ref="B53:C53"/>
    <mergeCell ref="B54:C54"/>
    <mergeCell ref="B82:C82"/>
    <mergeCell ref="B80:C80"/>
    <mergeCell ref="B71:C71"/>
    <mergeCell ref="B57:C57"/>
    <mergeCell ref="B56:C56"/>
    <mergeCell ref="B59:C59"/>
    <mergeCell ref="B61:C61"/>
    <mergeCell ref="B63:C63"/>
    <mergeCell ref="B65:C65"/>
    <mergeCell ref="B67:C67"/>
    <mergeCell ref="B77:C77"/>
    <mergeCell ref="B79:C79"/>
    <mergeCell ref="B73:C73"/>
    <mergeCell ref="B75:C75"/>
  </mergeCells>
  <conditionalFormatting sqref="C14:D14">
    <cfRule type="cellIs" dxfId="2" priority="1" stopIfTrue="1" operator="equal">
      <formula>"NÃO CERTIFICA, FALTAM ITENS OBRIGATÓRIOS"</formula>
    </cfRule>
    <cfRule type="cellIs" dxfId="1" priority="2" stopIfTrue="1" operator="equal">
      <formula>"NÃO CERTIFICA, FALTAM ITENS OBRIGATÓRIOS"</formula>
    </cfRule>
    <cfRule type="cellIs" dxfId="0" priority="3" stopIfTrue="1" operator="equal">
      <formula>"""NÃO CERTIFICA, FALTAM ITENS OBRIGATÓRIOS"""</formula>
    </cfRule>
  </conditionalFormatting>
  <pageMargins left="1.0236220472440944" right="0.70866141732283472" top="1.1811023622047245" bottom="0.98425196850393704" header="0.31496062992125984" footer="0.55118110236220474"/>
  <pageSetup paperSize="9" scale="99" orientation="portrait" horizontalDpi="1200" verticalDpi="1200" r:id="rId1"/>
  <headerFooter>
    <oddHeader>&amp;C&amp;"-,Negrito"&amp;14NORMAS PARA CERTIFICAÇÃO 
ESCOPO CADEIA DE CUSTÓDIA</oddHeader>
    <oddFooter>&amp;LF.CERT.042 - Normas para a Certificação - Cadeia de Custódia - 1ª Edição - 17/09/2018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XFD199"/>
    </sheetView>
  </sheetViews>
  <sheetFormatPr defaultRowHeight="12.75" x14ac:dyDescent="0.2"/>
  <cols>
    <col min="1" max="1" width="9.140625" style="1"/>
    <col min="2" max="2" width="163.140625" style="1" customWidth="1"/>
    <col min="3" max="16384" width="9.140625" style="1"/>
  </cols>
  <sheetData/>
  <pageMargins left="0.511811024" right="0.511811024" top="0.78740157499999996" bottom="0.78740157499999996" header="0.31496062000000002" footer="0.31496062000000002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6"/>
  <sheetViews>
    <sheetView topLeftCell="A49" workbookViewId="0">
      <selection activeCell="A12" sqref="A12"/>
    </sheetView>
  </sheetViews>
  <sheetFormatPr defaultRowHeight="15" x14ac:dyDescent="0.25"/>
  <cols>
    <col min="1" max="1" width="181.42578125" customWidth="1"/>
  </cols>
  <sheetData>
    <row r="1" spans="1:1" ht="18.75" x14ac:dyDescent="0.25">
      <c r="A1" s="3" t="s">
        <v>80</v>
      </c>
    </row>
    <row r="2" spans="1:1" ht="18.75" x14ac:dyDescent="0.25">
      <c r="A2" s="4" t="s">
        <v>81</v>
      </c>
    </row>
    <row r="3" spans="1:1" x14ac:dyDescent="0.25">
      <c r="A3" s="5" t="s">
        <v>82</v>
      </c>
    </row>
    <row r="4" spans="1:1" x14ac:dyDescent="0.25">
      <c r="A4" s="5"/>
    </row>
    <row r="5" spans="1:1" ht="45" x14ac:dyDescent="0.25">
      <c r="A5" s="6" t="s">
        <v>83</v>
      </c>
    </row>
    <row r="6" spans="1:1" ht="15.95" customHeight="1" x14ac:dyDescent="0.25">
      <c r="A6" s="7"/>
    </row>
    <row r="7" spans="1:1" ht="15.95" customHeight="1" x14ac:dyDescent="0.25">
      <c r="A7" s="4" t="s">
        <v>84</v>
      </c>
    </row>
    <row r="8" spans="1:1" ht="15.95" customHeight="1" x14ac:dyDescent="0.25">
      <c r="A8" s="6" t="s">
        <v>82</v>
      </c>
    </row>
    <row r="9" spans="1:1" ht="15.95" customHeight="1" x14ac:dyDescent="0.25">
      <c r="A9" s="6" t="s">
        <v>85</v>
      </c>
    </row>
    <row r="10" spans="1:1" ht="15.95" customHeight="1" x14ac:dyDescent="0.25">
      <c r="A10" s="4" t="s">
        <v>86</v>
      </c>
    </row>
    <row r="11" spans="1:1" x14ac:dyDescent="0.25">
      <c r="A11" s="6" t="s">
        <v>82</v>
      </c>
    </row>
    <row r="12" spans="1:1" ht="45" x14ac:dyDescent="0.25">
      <c r="A12" s="6" t="s">
        <v>87</v>
      </c>
    </row>
    <row r="13" spans="1:1" ht="15.95" customHeight="1" x14ac:dyDescent="0.25">
      <c r="A13" s="8" t="s">
        <v>88</v>
      </c>
    </row>
    <row r="14" spans="1:1" ht="15.95" customHeight="1" x14ac:dyDescent="0.25">
      <c r="A14" s="7" t="s">
        <v>89</v>
      </c>
    </row>
    <row r="15" spans="1:1" ht="15.95" customHeight="1" x14ac:dyDescent="0.25">
      <c r="A15" s="7" t="s">
        <v>90</v>
      </c>
    </row>
    <row r="16" spans="1:1" ht="15.95" customHeight="1" x14ac:dyDescent="0.25">
      <c r="A16" s="8" t="s">
        <v>91</v>
      </c>
    </row>
    <row r="17" spans="1:1" ht="15.95" customHeight="1" x14ac:dyDescent="0.25">
      <c r="A17" s="7" t="s">
        <v>92</v>
      </c>
    </row>
    <row r="18" spans="1:1" ht="15.95" customHeight="1" x14ac:dyDescent="0.25">
      <c r="A18" s="7" t="s">
        <v>93</v>
      </c>
    </row>
    <row r="19" spans="1:1" ht="15.95" customHeight="1" x14ac:dyDescent="0.25">
      <c r="A19" s="8" t="s">
        <v>94</v>
      </c>
    </row>
    <row r="20" spans="1:1" ht="15.95" customHeight="1" x14ac:dyDescent="0.25">
      <c r="A20" s="7" t="s">
        <v>95</v>
      </c>
    </row>
    <row r="21" spans="1:1" ht="15.95" customHeight="1" x14ac:dyDescent="0.25">
      <c r="A21" s="7" t="s">
        <v>96</v>
      </c>
    </row>
    <row r="22" spans="1:1" ht="15.95" customHeight="1" x14ac:dyDescent="0.25">
      <c r="A22" s="9" t="s">
        <v>97</v>
      </c>
    </row>
    <row r="23" spans="1:1" x14ac:dyDescent="0.25">
      <c r="A23" s="7" t="s">
        <v>98</v>
      </c>
    </row>
    <row r="24" spans="1:1" ht="30" x14ac:dyDescent="0.25">
      <c r="A24" s="7" t="s">
        <v>99</v>
      </c>
    </row>
    <row r="25" spans="1:1" ht="15.95" customHeight="1" x14ac:dyDescent="0.25">
      <c r="A25" s="9" t="s">
        <v>100</v>
      </c>
    </row>
    <row r="26" spans="1:1" ht="15.95" customHeight="1" x14ac:dyDescent="0.25">
      <c r="A26" s="7" t="s">
        <v>101</v>
      </c>
    </row>
    <row r="27" spans="1:1" ht="15.95" customHeight="1" x14ac:dyDescent="0.25">
      <c r="A27" s="9" t="s">
        <v>102</v>
      </c>
    </row>
    <row r="28" spans="1:1" ht="15.95" customHeight="1" x14ac:dyDescent="0.25"/>
    <row r="29" spans="1:1" ht="15.95" customHeight="1" x14ac:dyDescent="0.25">
      <c r="A29" s="7" t="s">
        <v>103</v>
      </c>
    </row>
    <row r="30" spans="1:1" ht="30" x14ac:dyDescent="0.25">
      <c r="A30" s="7" t="s">
        <v>104</v>
      </c>
    </row>
    <row r="31" spans="1:1" ht="30" x14ac:dyDescent="0.25">
      <c r="A31" s="7" t="s">
        <v>105</v>
      </c>
    </row>
    <row r="32" spans="1:1" ht="15.95" customHeight="1" x14ac:dyDescent="0.25">
      <c r="A32" s="9" t="s">
        <v>106</v>
      </c>
    </row>
    <row r="33" spans="1:1" ht="15.95" customHeight="1" x14ac:dyDescent="0.25">
      <c r="A33" s="7" t="s">
        <v>107</v>
      </c>
    </row>
    <row r="34" spans="1:1" ht="15.95" customHeight="1" x14ac:dyDescent="0.25">
      <c r="A34" s="7" t="s">
        <v>108</v>
      </c>
    </row>
    <row r="35" spans="1:1" ht="45" x14ac:dyDescent="0.25">
      <c r="A35" s="10" t="s">
        <v>109</v>
      </c>
    </row>
    <row r="36" spans="1:1" ht="15.95" customHeight="1" x14ac:dyDescent="0.25">
      <c r="A36" s="11"/>
    </row>
    <row r="37" spans="1:1" ht="15.95" customHeight="1" x14ac:dyDescent="0.25">
      <c r="A37" s="3" t="s">
        <v>110</v>
      </c>
    </row>
    <row r="38" spans="1:1" ht="15.95" customHeight="1" x14ac:dyDescent="0.25">
      <c r="A38" s="3"/>
    </row>
    <row r="39" spans="1:1" ht="15.95" customHeight="1" x14ac:dyDescent="0.25">
      <c r="A39" s="12" t="s">
        <v>81</v>
      </c>
    </row>
    <row r="40" spans="1:1" ht="15.95" customHeight="1" x14ac:dyDescent="0.25">
      <c r="A40" s="13" t="s">
        <v>111</v>
      </c>
    </row>
    <row r="41" spans="1:1" ht="15.95" customHeight="1" x14ac:dyDescent="0.25">
      <c r="A41" s="14" t="s">
        <v>112</v>
      </c>
    </row>
    <row r="42" spans="1:1" ht="15.95" customHeight="1" x14ac:dyDescent="0.25">
      <c r="A42" s="15"/>
    </row>
    <row r="43" spans="1:1" ht="15.95" customHeight="1" x14ac:dyDescent="0.25">
      <c r="A43" s="15" t="s">
        <v>113</v>
      </c>
    </row>
    <row r="44" spans="1:1" ht="15.95" customHeight="1" x14ac:dyDescent="0.25">
      <c r="A44" s="15" t="s">
        <v>114</v>
      </c>
    </row>
    <row r="45" spans="1:1" ht="15.95" customHeight="1" x14ac:dyDescent="0.25">
      <c r="A45" s="16"/>
    </row>
    <row r="46" spans="1:1" ht="15.95" customHeight="1" x14ac:dyDescent="0.25">
      <c r="A46" s="15" t="s">
        <v>115</v>
      </c>
    </row>
    <row r="47" spans="1:1" ht="15.95" customHeight="1" x14ac:dyDescent="0.25">
      <c r="A47" s="17" t="s">
        <v>116</v>
      </c>
    </row>
    <row r="48" spans="1:1" ht="15.95" customHeight="1" x14ac:dyDescent="0.25">
      <c r="A48" s="15" t="s">
        <v>117</v>
      </c>
    </row>
    <row r="49" spans="1:1" ht="15.95" customHeight="1" x14ac:dyDescent="0.25">
      <c r="A49" s="15" t="s">
        <v>118</v>
      </c>
    </row>
    <row r="50" spans="1:1" ht="15.95" customHeight="1" x14ac:dyDescent="0.25">
      <c r="A50" s="18"/>
    </row>
    <row r="51" spans="1:1" ht="15.95" customHeight="1" x14ac:dyDescent="0.25">
      <c r="A51" s="14" t="s">
        <v>119</v>
      </c>
    </row>
    <row r="52" spans="1:1" ht="15.95" customHeight="1" x14ac:dyDescent="0.25">
      <c r="A52" s="15"/>
    </row>
    <row r="53" spans="1:1" ht="15.95" customHeight="1" x14ac:dyDescent="0.25">
      <c r="A53" s="15" t="s">
        <v>120</v>
      </c>
    </row>
    <row r="54" spans="1:1" ht="15.95" customHeight="1" x14ac:dyDescent="0.25">
      <c r="A54" s="15" t="s">
        <v>121</v>
      </c>
    </row>
    <row r="55" spans="1:1" ht="15.95" customHeight="1" x14ac:dyDescent="0.25">
      <c r="A55" s="15"/>
    </row>
    <row r="56" spans="1:1" ht="15.95" customHeight="1" x14ac:dyDescent="0.25">
      <c r="A56" s="15" t="s">
        <v>115</v>
      </c>
    </row>
    <row r="57" spans="1:1" ht="15.95" customHeight="1" x14ac:dyDescent="0.25">
      <c r="A57" s="17" t="s">
        <v>122</v>
      </c>
    </row>
    <row r="58" spans="1:1" ht="15.95" customHeight="1" x14ac:dyDescent="0.25">
      <c r="A58" s="15" t="s">
        <v>123</v>
      </c>
    </row>
    <row r="59" spans="1:1" ht="15.95" customHeight="1" x14ac:dyDescent="0.25">
      <c r="A59" s="15" t="s">
        <v>124</v>
      </c>
    </row>
    <row r="60" spans="1:1" ht="15.95" customHeight="1" x14ac:dyDescent="0.25">
      <c r="A60" s="18"/>
    </row>
    <row r="61" spans="1:1" ht="15.95" customHeight="1" x14ac:dyDescent="0.25">
      <c r="A61" s="19" t="s">
        <v>125</v>
      </c>
    </row>
    <row r="62" spans="1:1" ht="15.95" customHeight="1" x14ac:dyDescent="0.25">
      <c r="A62" s="20" t="s">
        <v>126</v>
      </c>
    </row>
    <row r="63" spans="1:1" ht="15.95" customHeight="1" x14ac:dyDescent="0.25">
      <c r="A63" s="14" t="s">
        <v>127</v>
      </c>
    </row>
    <row r="64" spans="1:1" ht="15.95" customHeight="1" x14ac:dyDescent="0.25">
      <c r="A64" s="16"/>
    </row>
    <row r="65" spans="1:1" ht="15.95" customHeight="1" x14ac:dyDescent="0.25">
      <c r="A65" s="15" t="s">
        <v>128</v>
      </c>
    </row>
    <row r="66" spans="1:1" ht="15.95" customHeight="1" x14ac:dyDescent="0.25">
      <c r="A66" s="15" t="s">
        <v>129</v>
      </c>
    </row>
    <row r="67" spans="1:1" ht="15.95" customHeight="1" x14ac:dyDescent="0.25">
      <c r="A67" s="16"/>
    </row>
    <row r="68" spans="1:1" ht="15.95" customHeight="1" x14ac:dyDescent="0.25">
      <c r="A68" s="15" t="s">
        <v>130</v>
      </c>
    </row>
    <row r="69" spans="1:1" ht="15.95" customHeight="1" x14ac:dyDescent="0.25">
      <c r="A69" s="17" t="s">
        <v>131</v>
      </c>
    </row>
    <row r="70" spans="1:1" ht="15.95" customHeight="1" x14ac:dyDescent="0.25">
      <c r="A70" s="15" t="s">
        <v>132</v>
      </c>
    </row>
    <row r="71" spans="1:1" ht="15.95" customHeight="1" x14ac:dyDescent="0.25">
      <c r="A71" s="15" t="s">
        <v>133</v>
      </c>
    </row>
    <row r="72" spans="1:1" ht="15.95" customHeight="1" x14ac:dyDescent="0.25">
      <c r="A72" s="18"/>
    </row>
    <row r="73" spans="1:1" ht="15.95" customHeight="1" x14ac:dyDescent="0.25">
      <c r="A73" s="14" t="s">
        <v>134</v>
      </c>
    </row>
    <row r="74" spans="1:1" ht="15.95" customHeight="1" x14ac:dyDescent="0.25">
      <c r="A74" s="16"/>
    </row>
    <row r="75" spans="1:1" ht="15.95" customHeight="1" x14ac:dyDescent="0.25">
      <c r="A75" s="15" t="s">
        <v>135</v>
      </c>
    </row>
    <row r="76" spans="1:1" ht="15.95" customHeight="1" x14ac:dyDescent="0.25">
      <c r="A76" s="15" t="s">
        <v>136</v>
      </c>
    </row>
    <row r="77" spans="1:1" ht="15.95" customHeight="1" x14ac:dyDescent="0.25">
      <c r="A77" s="16"/>
    </row>
    <row r="78" spans="1:1" ht="15.95" customHeight="1" x14ac:dyDescent="0.25">
      <c r="A78" s="15" t="s">
        <v>137</v>
      </c>
    </row>
    <row r="79" spans="1:1" ht="15.95" customHeight="1" x14ac:dyDescent="0.25">
      <c r="A79" s="17" t="s">
        <v>138</v>
      </c>
    </row>
    <row r="80" spans="1:1" ht="15.95" customHeight="1" x14ac:dyDescent="0.25">
      <c r="A80" s="15" t="s">
        <v>139</v>
      </c>
    </row>
    <row r="81" spans="1:1" ht="15.95" customHeight="1" x14ac:dyDescent="0.25">
      <c r="A81" s="15" t="s">
        <v>140</v>
      </c>
    </row>
    <row r="82" spans="1:1" ht="15.95" customHeight="1" x14ac:dyDescent="0.25">
      <c r="A82" s="15"/>
    </row>
    <row r="83" spans="1:1" ht="45" x14ac:dyDescent="0.25">
      <c r="A83" s="21" t="s">
        <v>141</v>
      </c>
    </row>
    <row r="84" spans="1:1" ht="15.95" customHeight="1" x14ac:dyDescent="0.25">
      <c r="A84" s="18"/>
    </row>
    <row r="85" spans="1:1" ht="15.95" customHeight="1" x14ac:dyDescent="0.25">
      <c r="A85" s="22" t="s">
        <v>84</v>
      </c>
    </row>
    <row r="86" spans="1:1" ht="15.95" customHeight="1" x14ac:dyDescent="0.25">
      <c r="A86" s="20" t="s">
        <v>111</v>
      </c>
    </row>
    <row r="87" spans="1:1" ht="15.95" customHeight="1" x14ac:dyDescent="0.25">
      <c r="A87" s="14" t="s">
        <v>112</v>
      </c>
    </row>
    <row r="88" spans="1:1" ht="15.95" customHeight="1" x14ac:dyDescent="0.25">
      <c r="A88" s="15"/>
    </row>
    <row r="89" spans="1:1" ht="15.95" customHeight="1" x14ac:dyDescent="0.25">
      <c r="A89" s="15" t="s">
        <v>113</v>
      </c>
    </row>
    <row r="90" spans="1:1" ht="15.95" customHeight="1" x14ac:dyDescent="0.25">
      <c r="A90" s="15" t="s">
        <v>114</v>
      </c>
    </row>
    <row r="91" spans="1:1" ht="15.95" customHeight="1" x14ac:dyDescent="0.25">
      <c r="A91" s="16"/>
    </row>
    <row r="92" spans="1:1" ht="15.95" customHeight="1" x14ac:dyDescent="0.25">
      <c r="A92" s="15" t="s">
        <v>115</v>
      </c>
    </row>
    <row r="93" spans="1:1" ht="15.95" customHeight="1" x14ac:dyDescent="0.25">
      <c r="A93" s="17" t="s">
        <v>116</v>
      </c>
    </row>
    <row r="94" spans="1:1" ht="15.95" customHeight="1" x14ac:dyDescent="0.25">
      <c r="A94" s="15" t="s">
        <v>117</v>
      </c>
    </row>
    <row r="95" spans="1:1" ht="15.95" customHeight="1" x14ac:dyDescent="0.25">
      <c r="A95" s="15" t="s">
        <v>118</v>
      </c>
    </row>
    <row r="96" spans="1:1" ht="15.95" customHeight="1" x14ac:dyDescent="0.25">
      <c r="A96" s="15"/>
    </row>
    <row r="97" spans="1:1" ht="15.95" customHeight="1" x14ac:dyDescent="0.25">
      <c r="A97" s="14" t="s">
        <v>119</v>
      </c>
    </row>
    <row r="98" spans="1:1" ht="15.95" customHeight="1" x14ac:dyDescent="0.25">
      <c r="A98" s="15"/>
    </row>
    <row r="99" spans="1:1" ht="15.95" customHeight="1" x14ac:dyDescent="0.25">
      <c r="A99" s="15" t="s">
        <v>120</v>
      </c>
    </row>
    <row r="100" spans="1:1" ht="15.95" customHeight="1" x14ac:dyDescent="0.25">
      <c r="A100" s="15" t="s">
        <v>121</v>
      </c>
    </row>
    <row r="101" spans="1:1" ht="15.95" customHeight="1" x14ac:dyDescent="0.25">
      <c r="A101" s="15"/>
    </row>
    <row r="102" spans="1:1" ht="15.95" customHeight="1" x14ac:dyDescent="0.25">
      <c r="A102" s="15" t="s">
        <v>115</v>
      </c>
    </row>
    <row r="103" spans="1:1" ht="15.95" customHeight="1" x14ac:dyDescent="0.25">
      <c r="A103" s="17" t="s">
        <v>122</v>
      </c>
    </row>
    <row r="104" spans="1:1" ht="15.95" customHeight="1" x14ac:dyDescent="0.25">
      <c r="A104" s="15" t="s">
        <v>123</v>
      </c>
    </row>
    <row r="105" spans="1:1" ht="15.95" customHeight="1" x14ac:dyDescent="0.25">
      <c r="A105" s="15" t="s">
        <v>124</v>
      </c>
    </row>
    <row r="106" spans="1:1" ht="15.95" customHeight="1" x14ac:dyDescent="0.25">
      <c r="A106" s="18"/>
    </row>
    <row r="107" spans="1:1" ht="15.95" customHeight="1" x14ac:dyDescent="0.25">
      <c r="A107" s="19" t="s">
        <v>125</v>
      </c>
    </row>
    <row r="108" spans="1:1" ht="15.95" customHeight="1" x14ac:dyDescent="0.25">
      <c r="A108" s="20" t="s">
        <v>126</v>
      </c>
    </row>
    <row r="109" spans="1:1" ht="15.95" customHeight="1" x14ac:dyDescent="0.25">
      <c r="A109" s="14" t="s">
        <v>142</v>
      </c>
    </row>
    <row r="110" spans="1:1" ht="15.95" customHeight="1" x14ac:dyDescent="0.25">
      <c r="A110" s="16"/>
    </row>
    <row r="111" spans="1:1" ht="15.95" customHeight="1" x14ac:dyDescent="0.25">
      <c r="A111" s="15" t="s">
        <v>113</v>
      </c>
    </row>
    <row r="112" spans="1:1" ht="15.95" customHeight="1" x14ac:dyDescent="0.25">
      <c r="A112" s="15" t="s">
        <v>143</v>
      </c>
    </row>
    <row r="113" spans="1:1" ht="15.95" customHeight="1" x14ac:dyDescent="0.25">
      <c r="A113" s="16"/>
    </row>
    <row r="114" spans="1:1" ht="15.95" customHeight="1" x14ac:dyDescent="0.25">
      <c r="A114" s="15" t="s">
        <v>130</v>
      </c>
    </row>
    <row r="115" spans="1:1" ht="15.95" customHeight="1" x14ac:dyDescent="0.25">
      <c r="A115" s="17" t="s">
        <v>144</v>
      </c>
    </row>
    <row r="116" spans="1:1" ht="15.95" customHeight="1" x14ac:dyDescent="0.25">
      <c r="A116" s="15" t="s">
        <v>145</v>
      </c>
    </row>
    <row r="117" spans="1:1" ht="15.95" customHeight="1" x14ac:dyDescent="0.25">
      <c r="A117" s="15" t="s">
        <v>146</v>
      </c>
    </row>
    <row r="118" spans="1:1" ht="15.95" customHeight="1" x14ac:dyDescent="0.25"/>
    <row r="119" spans="1:1" ht="15.95" customHeight="1" x14ac:dyDescent="0.25">
      <c r="A119" s="21" t="s">
        <v>147</v>
      </c>
    </row>
    <row r="120" spans="1:1" ht="15.95" customHeight="1" x14ac:dyDescent="0.25">
      <c r="A120" s="22" t="s">
        <v>86</v>
      </c>
    </row>
    <row r="121" spans="1:1" ht="15.95" customHeight="1" x14ac:dyDescent="0.25">
      <c r="A121" s="20" t="s">
        <v>111</v>
      </c>
    </row>
    <row r="122" spans="1:1" ht="15.95" customHeight="1" x14ac:dyDescent="0.25">
      <c r="A122" s="14" t="s">
        <v>112</v>
      </c>
    </row>
    <row r="123" spans="1:1" ht="15.95" customHeight="1" x14ac:dyDescent="0.25">
      <c r="A123" s="15"/>
    </row>
    <row r="124" spans="1:1" ht="15.95" customHeight="1" x14ac:dyDescent="0.25">
      <c r="A124" s="15" t="s">
        <v>113</v>
      </c>
    </row>
    <row r="125" spans="1:1" ht="15.95" customHeight="1" x14ac:dyDescent="0.25">
      <c r="A125" s="15" t="s">
        <v>114</v>
      </c>
    </row>
    <row r="126" spans="1:1" ht="15.95" customHeight="1" x14ac:dyDescent="0.25">
      <c r="A126" s="16"/>
    </row>
    <row r="127" spans="1:1" ht="15.95" customHeight="1" x14ac:dyDescent="0.25">
      <c r="A127" s="15" t="s">
        <v>115</v>
      </c>
    </row>
    <row r="128" spans="1:1" ht="15.95" customHeight="1" x14ac:dyDescent="0.25">
      <c r="A128" s="17" t="s">
        <v>116</v>
      </c>
    </row>
    <row r="129" spans="1:1" ht="15.95" customHeight="1" x14ac:dyDescent="0.25">
      <c r="A129" s="15" t="s">
        <v>117</v>
      </c>
    </row>
    <row r="130" spans="1:1" ht="15.95" customHeight="1" x14ac:dyDescent="0.25">
      <c r="A130" s="15" t="s">
        <v>118</v>
      </c>
    </row>
    <row r="131" spans="1:1" ht="15.95" customHeight="1" x14ac:dyDescent="0.25">
      <c r="A131" s="18"/>
    </row>
    <row r="132" spans="1:1" ht="15.95" customHeight="1" x14ac:dyDescent="0.25">
      <c r="A132" s="14" t="s">
        <v>119</v>
      </c>
    </row>
    <row r="133" spans="1:1" ht="15.95" customHeight="1" x14ac:dyDescent="0.25">
      <c r="A133" s="15"/>
    </row>
    <row r="134" spans="1:1" ht="15.95" customHeight="1" x14ac:dyDescent="0.25">
      <c r="A134" s="15" t="s">
        <v>120</v>
      </c>
    </row>
    <row r="135" spans="1:1" ht="15.95" customHeight="1" x14ac:dyDescent="0.25">
      <c r="A135" s="15" t="s">
        <v>121</v>
      </c>
    </row>
    <row r="136" spans="1:1" ht="15.95" customHeight="1" x14ac:dyDescent="0.25">
      <c r="A136" s="15"/>
    </row>
    <row r="137" spans="1:1" ht="15.95" customHeight="1" x14ac:dyDescent="0.25">
      <c r="A137" s="15" t="s">
        <v>115</v>
      </c>
    </row>
    <row r="138" spans="1:1" ht="15.95" customHeight="1" x14ac:dyDescent="0.25">
      <c r="A138" s="17" t="s">
        <v>122</v>
      </c>
    </row>
    <row r="139" spans="1:1" ht="15.95" customHeight="1" x14ac:dyDescent="0.25">
      <c r="A139" s="15" t="s">
        <v>123</v>
      </c>
    </row>
    <row r="140" spans="1:1" ht="15.95" customHeight="1" x14ac:dyDescent="0.25">
      <c r="A140" s="15" t="s">
        <v>124</v>
      </c>
    </row>
    <row r="141" spans="1:1" ht="15.95" customHeight="1" x14ac:dyDescent="0.25">
      <c r="A141" s="18"/>
    </row>
    <row r="142" spans="1:1" ht="15.95" customHeight="1" x14ac:dyDescent="0.25">
      <c r="A142" s="19" t="s">
        <v>125</v>
      </c>
    </row>
    <row r="143" spans="1:1" ht="15.95" customHeight="1" x14ac:dyDescent="0.25">
      <c r="A143" s="13" t="s">
        <v>126</v>
      </c>
    </row>
    <row r="144" spans="1:1" ht="15.95" customHeight="1" x14ac:dyDescent="0.25">
      <c r="A144" s="14" t="s">
        <v>148</v>
      </c>
    </row>
    <row r="145" spans="1:1" ht="15.95" customHeight="1" x14ac:dyDescent="0.25">
      <c r="A145" s="16"/>
    </row>
    <row r="146" spans="1:1" ht="15.95" customHeight="1" x14ac:dyDescent="0.25">
      <c r="A146" s="15" t="s">
        <v>113</v>
      </c>
    </row>
    <row r="147" spans="1:1" ht="15.95" customHeight="1" x14ac:dyDescent="0.25">
      <c r="A147" s="15" t="s">
        <v>149</v>
      </c>
    </row>
    <row r="148" spans="1:1" ht="15.95" customHeight="1" x14ac:dyDescent="0.25">
      <c r="A148" s="16"/>
    </row>
    <row r="149" spans="1:1" ht="15.95" customHeight="1" x14ac:dyDescent="0.25">
      <c r="A149" s="15" t="s">
        <v>130</v>
      </c>
    </row>
    <row r="150" spans="1:1" ht="15.95" customHeight="1" x14ac:dyDescent="0.25">
      <c r="A150" s="17" t="s">
        <v>150</v>
      </c>
    </row>
    <row r="151" spans="1:1" ht="15.95" customHeight="1" x14ac:dyDescent="0.25">
      <c r="A151" s="15" t="s">
        <v>151</v>
      </c>
    </row>
    <row r="152" spans="1:1" ht="15.95" customHeight="1" x14ac:dyDescent="0.25">
      <c r="A152" s="15" t="s">
        <v>152</v>
      </c>
    </row>
    <row r="153" spans="1:1" ht="15.95" customHeight="1" x14ac:dyDescent="0.25">
      <c r="A153" s="18"/>
    </row>
    <row r="154" spans="1:1" ht="15.95" customHeight="1" x14ac:dyDescent="0.25">
      <c r="A154" s="14" t="s">
        <v>153</v>
      </c>
    </row>
    <row r="155" spans="1:1" ht="15.95" customHeight="1" x14ac:dyDescent="0.25">
      <c r="A155" s="16"/>
    </row>
    <row r="156" spans="1:1" ht="15.95" customHeight="1" x14ac:dyDescent="0.25">
      <c r="A156" s="15" t="s">
        <v>128</v>
      </c>
    </row>
    <row r="157" spans="1:1" ht="15.95" customHeight="1" x14ac:dyDescent="0.25">
      <c r="A157" s="15" t="s">
        <v>154</v>
      </c>
    </row>
    <row r="158" spans="1:1" ht="15.95" customHeight="1" x14ac:dyDescent="0.25">
      <c r="A158" s="16"/>
    </row>
    <row r="159" spans="1:1" ht="15.95" customHeight="1" x14ac:dyDescent="0.25">
      <c r="A159" s="15" t="s">
        <v>115</v>
      </c>
    </row>
    <row r="160" spans="1:1" ht="15.95" customHeight="1" x14ac:dyDescent="0.25">
      <c r="A160" s="17" t="s">
        <v>155</v>
      </c>
    </row>
    <row r="161" spans="1:1" ht="15.95" customHeight="1" x14ac:dyDescent="0.25">
      <c r="A161" s="15" t="s">
        <v>156</v>
      </c>
    </row>
    <row r="162" spans="1:1" ht="15.95" customHeight="1" x14ac:dyDescent="0.25">
      <c r="A162" s="15" t="s">
        <v>157</v>
      </c>
    </row>
    <row r="163" spans="1:1" ht="15.95" customHeight="1" x14ac:dyDescent="0.25">
      <c r="A163" s="23"/>
    </row>
    <row r="164" spans="1:1" ht="15.95" customHeight="1" x14ac:dyDescent="0.25">
      <c r="A164" s="14" t="s">
        <v>158</v>
      </c>
    </row>
    <row r="165" spans="1:1" ht="15.95" customHeight="1" x14ac:dyDescent="0.25">
      <c r="A165" s="16"/>
    </row>
    <row r="166" spans="1:1" ht="15.95" customHeight="1" x14ac:dyDescent="0.25">
      <c r="A166" s="15" t="s">
        <v>128</v>
      </c>
    </row>
    <row r="167" spans="1:1" ht="15.95" customHeight="1" x14ac:dyDescent="0.25">
      <c r="A167" s="15" t="s">
        <v>154</v>
      </c>
    </row>
    <row r="168" spans="1:1" ht="15.95" customHeight="1" x14ac:dyDescent="0.25">
      <c r="A168" s="16"/>
    </row>
    <row r="169" spans="1:1" ht="15.95" customHeight="1" x14ac:dyDescent="0.25">
      <c r="A169" s="15" t="s">
        <v>130</v>
      </c>
    </row>
    <row r="170" spans="1:1" ht="15.95" customHeight="1" x14ac:dyDescent="0.25">
      <c r="A170" s="17" t="s">
        <v>159</v>
      </c>
    </row>
    <row r="171" spans="1:1" ht="15.95" customHeight="1" x14ac:dyDescent="0.25">
      <c r="A171" s="15" t="s">
        <v>160</v>
      </c>
    </row>
    <row r="172" spans="1:1" ht="15.95" customHeight="1" x14ac:dyDescent="0.25">
      <c r="A172" s="15" t="s">
        <v>161</v>
      </c>
    </row>
    <row r="173" spans="1:1" ht="45" x14ac:dyDescent="0.25">
      <c r="A173" s="21" t="s">
        <v>162</v>
      </c>
    </row>
    <row r="174" spans="1:1" ht="15.95" customHeight="1" x14ac:dyDescent="0.25">
      <c r="A174" s="21"/>
    </row>
    <row r="175" spans="1:1" ht="15.95" customHeight="1" x14ac:dyDescent="0.25">
      <c r="A175" s="22" t="s">
        <v>88</v>
      </c>
    </row>
    <row r="176" spans="1:1" ht="15.95" customHeight="1" x14ac:dyDescent="0.25">
      <c r="A176" s="20" t="s">
        <v>163</v>
      </c>
    </row>
    <row r="177" spans="1:1" ht="15.95" customHeight="1" x14ac:dyDescent="0.25">
      <c r="A177" s="14" t="s">
        <v>164</v>
      </c>
    </row>
    <row r="178" spans="1:1" ht="15.95" customHeight="1" x14ac:dyDescent="0.25">
      <c r="A178" s="16"/>
    </row>
    <row r="179" spans="1:1" ht="15.95" customHeight="1" x14ac:dyDescent="0.25">
      <c r="A179" s="15" t="s">
        <v>120</v>
      </c>
    </row>
    <row r="180" spans="1:1" ht="15.95" customHeight="1" x14ac:dyDescent="0.25">
      <c r="A180" s="15" t="s">
        <v>165</v>
      </c>
    </row>
    <row r="181" spans="1:1" ht="15.95" customHeight="1" x14ac:dyDescent="0.25">
      <c r="A181" s="15"/>
    </row>
    <row r="182" spans="1:1" ht="15.95" customHeight="1" x14ac:dyDescent="0.25">
      <c r="A182" s="15" t="s">
        <v>115</v>
      </c>
    </row>
    <row r="183" spans="1:1" ht="15.95" customHeight="1" x14ac:dyDescent="0.25">
      <c r="A183" s="17" t="s">
        <v>166</v>
      </c>
    </row>
    <row r="184" spans="1:1" ht="15.95" customHeight="1" x14ac:dyDescent="0.25">
      <c r="A184" s="15" t="s">
        <v>167</v>
      </c>
    </row>
    <row r="185" spans="1:1" ht="15.95" customHeight="1" x14ac:dyDescent="0.25">
      <c r="A185" s="15" t="s">
        <v>168</v>
      </c>
    </row>
    <row r="186" spans="1:1" ht="15.95" customHeight="1" x14ac:dyDescent="0.25">
      <c r="A186" s="21" t="s">
        <v>169</v>
      </c>
    </row>
    <row r="187" spans="1:1" ht="15.95" customHeight="1" x14ac:dyDescent="0.25">
      <c r="A187" s="20" t="s">
        <v>126</v>
      </c>
    </row>
    <row r="188" spans="1:1" ht="15.95" customHeight="1" x14ac:dyDescent="0.25">
      <c r="A188" s="14" t="s">
        <v>170</v>
      </c>
    </row>
    <row r="189" spans="1:1" ht="15.95" customHeight="1" x14ac:dyDescent="0.25">
      <c r="A189" s="16"/>
    </row>
    <row r="190" spans="1:1" ht="15.95" customHeight="1" x14ac:dyDescent="0.25">
      <c r="A190" s="15" t="s">
        <v>128</v>
      </c>
    </row>
    <row r="191" spans="1:1" ht="15.95" customHeight="1" x14ac:dyDescent="0.25">
      <c r="A191" s="15" t="s">
        <v>171</v>
      </c>
    </row>
    <row r="192" spans="1:1" ht="15.95" customHeight="1" x14ac:dyDescent="0.25">
      <c r="A192" s="16"/>
    </row>
    <row r="193" spans="1:1" ht="15.95" customHeight="1" x14ac:dyDescent="0.25">
      <c r="A193" s="15" t="s">
        <v>130</v>
      </c>
    </row>
    <row r="194" spans="1:1" ht="15.95" customHeight="1" x14ac:dyDescent="0.25">
      <c r="A194" s="17" t="s">
        <v>172</v>
      </c>
    </row>
    <row r="195" spans="1:1" ht="15.95" customHeight="1" x14ac:dyDescent="0.25">
      <c r="A195" s="15" t="s">
        <v>173</v>
      </c>
    </row>
    <row r="196" spans="1:1" ht="15.95" customHeight="1" x14ac:dyDescent="0.25">
      <c r="A196" s="15" t="s">
        <v>174</v>
      </c>
    </row>
    <row r="197" spans="1:1" ht="15.95" customHeight="1" x14ac:dyDescent="0.25">
      <c r="A197" s="21" t="s">
        <v>175</v>
      </c>
    </row>
    <row r="198" spans="1:1" ht="15.95" customHeight="1" x14ac:dyDescent="0.25">
      <c r="A198" s="11"/>
    </row>
    <row r="199" spans="1:1" ht="15.95" customHeight="1" x14ac:dyDescent="0.25">
      <c r="A199" s="22" t="s">
        <v>91</v>
      </c>
    </row>
    <row r="200" spans="1:1" ht="15.95" customHeight="1" x14ac:dyDescent="0.25">
      <c r="A200" s="20" t="s">
        <v>176</v>
      </c>
    </row>
    <row r="201" spans="1:1" ht="15.95" customHeight="1" x14ac:dyDescent="0.25">
      <c r="A201" s="14" t="s">
        <v>164</v>
      </c>
    </row>
    <row r="202" spans="1:1" ht="15.95" customHeight="1" x14ac:dyDescent="0.25">
      <c r="A202" s="16"/>
    </row>
    <row r="203" spans="1:1" ht="15.95" customHeight="1" x14ac:dyDescent="0.25">
      <c r="A203" s="15" t="s">
        <v>120</v>
      </c>
    </row>
    <row r="204" spans="1:1" ht="15.95" customHeight="1" x14ac:dyDescent="0.25">
      <c r="A204" s="15" t="s">
        <v>165</v>
      </c>
    </row>
    <row r="205" spans="1:1" ht="15.95" customHeight="1" x14ac:dyDescent="0.25">
      <c r="A205" s="15"/>
    </row>
    <row r="206" spans="1:1" ht="15.95" customHeight="1" x14ac:dyDescent="0.25">
      <c r="A206" s="15" t="s">
        <v>115</v>
      </c>
    </row>
    <row r="207" spans="1:1" ht="15.95" customHeight="1" x14ac:dyDescent="0.25">
      <c r="A207" s="17" t="s">
        <v>166</v>
      </c>
    </row>
    <row r="208" spans="1:1" ht="15.95" customHeight="1" x14ac:dyDescent="0.25">
      <c r="A208" s="15" t="s">
        <v>167</v>
      </c>
    </row>
    <row r="209" spans="1:1" ht="15.95" customHeight="1" x14ac:dyDescent="0.25">
      <c r="A209" s="15" t="s">
        <v>168</v>
      </c>
    </row>
    <row r="210" spans="1:1" ht="15.95" customHeight="1" x14ac:dyDescent="0.25"/>
    <row r="211" spans="1:1" ht="15.95" customHeight="1" x14ac:dyDescent="0.25">
      <c r="A211" s="21" t="s">
        <v>177</v>
      </c>
    </row>
    <row r="212" spans="1:1" ht="15.95" customHeight="1" x14ac:dyDescent="0.25">
      <c r="A212" s="20" t="s">
        <v>126</v>
      </c>
    </row>
    <row r="213" spans="1:1" ht="15.95" customHeight="1" x14ac:dyDescent="0.25">
      <c r="A213" s="14" t="s">
        <v>178</v>
      </c>
    </row>
    <row r="214" spans="1:1" ht="15.95" customHeight="1" x14ac:dyDescent="0.25">
      <c r="A214" s="16"/>
    </row>
    <row r="215" spans="1:1" ht="15.95" customHeight="1" x14ac:dyDescent="0.25">
      <c r="A215" s="15" t="s">
        <v>113</v>
      </c>
    </row>
    <row r="216" spans="1:1" ht="15.95" customHeight="1" x14ac:dyDescent="0.25">
      <c r="A216" s="15" t="s">
        <v>179</v>
      </c>
    </row>
    <row r="217" spans="1:1" ht="15.95" customHeight="1" x14ac:dyDescent="0.25">
      <c r="A217" s="16"/>
    </row>
    <row r="218" spans="1:1" ht="15.95" customHeight="1" x14ac:dyDescent="0.25">
      <c r="A218" s="15" t="s">
        <v>130</v>
      </c>
    </row>
    <row r="219" spans="1:1" ht="15.95" customHeight="1" x14ac:dyDescent="0.25">
      <c r="A219" s="17" t="s">
        <v>180</v>
      </c>
    </row>
    <row r="220" spans="1:1" ht="15.95" customHeight="1" x14ac:dyDescent="0.25">
      <c r="A220" s="15" t="s">
        <v>181</v>
      </c>
    </row>
    <row r="221" spans="1:1" ht="15.95" customHeight="1" x14ac:dyDescent="0.25">
      <c r="A221" s="15" t="s">
        <v>182</v>
      </c>
    </row>
    <row r="222" spans="1:1" ht="30" x14ac:dyDescent="0.25">
      <c r="A222" s="21" t="s">
        <v>183</v>
      </c>
    </row>
    <row r="223" spans="1:1" ht="15.95" customHeight="1" x14ac:dyDescent="0.25">
      <c r="A223" s="21"/>
    </row>
    <row r="224" spans="1:1" ht="15.95" customHeight="1" x14ac:dyDescent="0.25">
      <c r="A224" s="21"/>
    </row>
    <row r="225" spans="1:1" ht="15.95" customHeight="1" x14ac:dyDescent="0.25">
      <c r="A225" s="21"/>
    </row>
    <row r="226" spans="1:1" ht="15.95" customHeight="1" x14ac:dyDescent="0.25">
      <c r="A226" s="22" t="s">
        <v>94</v>
      </c>
    </row>
    <row r="227" spans="1:1" ht="15.95" customHeight="1" x14ac:dyDescent="0.25">
      <c r="A227" s="20" t="s">
        <v>163</v>
      </c>
    </row>
    <row r="228" spans="1:1" ht="15.95" customHeight="1" x14ac:dyDescent="0.25">
      <c r="A228" s="14" t="s">
        <v>164</v>
      </c>
    </row>
    <row r="229" spans="1:1" ht="15.95" customHeight="1" x14ac:dyDescent="0.25">
      <c r="A229" s="16"/>
    </row>
    <row r="230" spans="1:1" ht="15.95" customHeight="1" x14ac:dyDescent="0.25">
      <c r="A230" s="15" t="s">
        <v>120</v>
      </c>
    </row>
    <row r="231" spans="1:1" ht="15.95" customHeight="1" x14ac:dyDescent="0.25">
      <c r="A231" s="15" t="s">
        <v>165</v>
      </c>
    </row>
    <row r="232" spans="1:1" ht="15.95" customHeight="1" x14ac:dyDescent="0.25">
      <c r="A232" s="15"/>
    </row>
    <row r="233" spans="1:1" ht="15.95" customHeight="1" x14ac:dyDescent="0.25">
      <c r="A233" s="15" t="s">
        <v>115</v>
      </c>
    </row>
    <row r="234" spans="1:1" ht="15.95" customHeight="1" x14ac:dyDescent="0.25">
      <c r="A234" s="17" t="s">
        <v>184</v>
      </c>
    </row>
    <row r="235" spans="1:1" ht="15.95" customHeight="1" x14ac:dyDescent="0.25">
      <c r="A235" s="15" t="s">
        <v>167</v>
      </c>
    </row>
    <row r="236" spans="1:1" ht="15.95" customHeight="1" x14ac:dyDescent="0.25">
      <c r="A236" s="15" t="s">
        <v>168</v>
      </c>
    </row>
    <row r="237" spans="1:1" ht="15.95" customHeight="1" x14ac:dyDescent="0.25"/>
    <row r="238" spans="1:1" ht="15.95" customHeight="1" x14ac:dyDescent="0.25">
      <c r="A238" s="11" t="s">
        <v>185</v>
      </c>
    </row>
    <row r="239" spans="1:1" ht="15.95" customHeight="1" x14ac:dyDescent="0.25">
      <c r="A239" s="20" t="s">
        <v>126</v>
      </c>
    </row>
    <row r="240" spans="1:1" ht="15.95" customHeight="1" x14ac:dyDescent="0.25">
      <c r="A240" s="18" t="s">
        <v>186</v>
      </c>
    </row>
    <row r="241" spans="1:1" ht="15.95" customHeight="1" x14ac:dyDescent="0.25">
      <c r="A241" s="5"/>
    </row>
    <row r="242" spans="1:1" ht="15.95" customHeight="1" x14ac:dyDescent="0.25">
      <c r="A242" s="18" t="s">
        <v>128</v>
      </c>
    </row>
    <row r="243" spans="1:1" ht="15.95" customHeight="1" x14ac:dyDescent="0.25">
      <c r="A243" s="18" t="s">
        <v>187</v>
      </c>
    </row>
    <row r="244" spans="1:1" ht="15.95" customHeight="1" x14ac:dyDescent="0.25">
      <c r="A244" s="5"/>
    </row>
    <row r="245" spans="1:1" ht="15.95" customHeight="1" x14ac:dyDescent="0.25">
      <c r="A245" s="18" t="s">
        <v>130</v>
      </c>
    </row>
    <row r="246" spans="1:1" ht="15.95" customHeight="1" x14ac:dyDescent="0.25">
      <c r="A246" s="18" t="s">
        <v>188</v>
      </c>
    </row>
    <row r="247" spans="1:1" ht="15.95" customHeight="1" x14ac:dyDescent="0.25">
      <c r="A247" s="18" t="s">
        <v>189</v>
      </c>
    </row>
    <row r="248" spans="1:1" ht="15.95" customHeight="1" x14ac:dyDescent="0.25">
      <c r="A248" s="18" t="s">
        <v>190</v>
      </c>
    </row>
    <row r="249" spans="1:1" ht="15.95" customHeight="1" x14ac:dyDescent="0.25">
      <c r="A249" s="21" t="s">
        <v>191</v>
      </c>
    </row>
    <row r="250" spans="1:1" ht="15.95" customHeight="1" x14ac:dyDescent="0.25">
      <c r="A250" s="18"/>
    </row>
    <row r="251" spans="1:1" ht="15.95" customHeight="1" x14ac:dyDescent="0.25">
      <c r="A251" s="22" t="s">
        <v>97</v>
      </c>
    </row>
    <row r="252" spans="1:1" ht="15.95" customHeight="1" x14ac:dyDescent="0.25">
      <c r="A252" s="20" t="s">
        <v>163</v>
      </c>
    </row>
    <row r="253" spans="1:1" ht="15.95" customHeight="1" x14ac:dyDescent="0.25">
      <c r="A253" s="14" t="s">
        <v>164</v>
      </c>
    </row>
    <row r="254" spans="1:1" ht="15.95" customHeight="1" x14ac:dyDescent="0.25">
      <c r="A254" s="16"/>
    </row>
    <row r="255" spans="1:1" ht="15.95" customHeight="1" x14ac:dyDescent="0.25">
      <c r="A255" s="15" t="s">
        <v>120</v>
      </c>
    </row>
    <row r="256" spans="1:1" ht="15.95" customHeight="1" x14ac:dyDescent="0.25">
      <c r="A256" s="15" t="s">
        <v>165</v>
      </c>
    </row>
    <row r="257" spans="1:1" ht="15.95" customHeight="1" x14ac:dyDescent="0.25">
      <c r="A257" s="15"/>
    </row>
    <row r="258" spans="1:1" ht="15.95" customHeight="1" x14ac:dyDescent="0.25">
      <c r="A258" s="15" t="s">
        <v>115</v>
      </c>
    </row>
    <row r="259" spans="1:1" ht="15.95" customHeight="1" x14ac:dyDescent="0.25">
      <c r="A259" s="17" t="s">
        <v>166</v>
      </c>
    </row>
    <row r="260" spans="1:1" ht="15.95" customHeight="1" x14ac:dyDescent="0.25">
      <c r="A260" s="15" t="s">
        <v>167</v>
      </c>
    </row>
    <row r="261" spans="1:1" ht="15.95" customHeight="1" x14ac:dyDescent="0.25">
      <c r="A261" s="15" t="s">
        <v>168</v>
      </c>
    </row>
    <row r="262" spans="1:1" ht="15.95" customHeight="1" x14ac:dyDescent="0.25">
      <c r="A262" s="11" t="s">
        <v>192</v>
      </c>
    </row>
    <row r="263" spans="1:1" ht="15.95" customHeight="1" x14ac:dyDescent="0.25">
      <c r="A263" s="20" t="s">
        <v>126</v>
      </c>
    </row>
    <row r="264" spans="1:1" ht="15.95" customHeight="1" x14ac:dyDescent="0.25">
      <c r="A264" s="14" t="s">
        <v>193</v>
      </c>
    </row>
    <row r="265" spans="1:1" ht="15.95" customHeight="1" x14ac:dyDescent="0.25">
      <c r="A265" s="16"/>
    </row>
    <row r="266" spans="1:1" ht="15.95" customHeight="1" x14ac:dyDescent="0.25">
      <c r="A266" s="15" t="s">
        <v>135</v>
      </c>
    </row>
    <row r="267" spans="1:1" ht="15.95" customHeight="1" x14ac:dyDescent="0.25">
      <c r="A267" s="15" t="s">
        <v>194</v>
      </c>
    </row>
    <row r="268" spans="1:1" ht="15.95" customHeight="1" x14ac:dyDescent="0.25">
      <c r="A268" s="16"/>
    </row>
    <row r="269" spans="1:1" ht="15.95" customHeight="1" x14ac:dyDescent="0.25">
      <c r="A269" s="15" t="s">
        <v>115</v>
      </c>
    </row>
    <row r="270" spans="1:1" ht="15.95" customHeight="1" x14ac:dyDescent="0.25">
      <c r="A270" s="17" t="s">
        <v>195</v>
      </c>
    </row>
    <row r="271" spans="1:1" ht="15.95" customHeight="1" x14ac:dyDescent="0.25">
      <c r="A271" s="15" t="s">
        <v>196</v>
      </c>
    </row>
    <row r="272" spans="1:1" ht="15.95" customHeight="1" x14ac:dyDescent="0.25">
      <c r="A272" s="15" t="s">
        <v>197</v>
      </c>
    </row>
    <row r="273" spans="1:1" ht="15.95" customHeight="1" x14ac:dyDescent="0.25">
      <c r="A273" s="18"/>
    </row>
    <row r="274" spans="1:1" ht="15.95" customHeight="1" x14ac:dyDescent="0.25">
      <c r="A274" s="14" t="s">
        <v>198</v>
      </c>
    </row>
    <row r="275" spans="1:1" ht="15.95" customHeight="1" x14ac:dyDescent="0.25">
      <c r="A275" s="16"/>
    </row>
    <row r="276" spans="1:1" ht="15.95" customHeight="1" x14ac:dyDescent="0.25">
      <c r="A276" s="15" t="s">
        <v>128</v>
      </c>
    </row>
    <row r="277" spans="1:1" ht="15.95" customHeight="1" x14ac:dyDescent="0.25">
      <c r="A277" s="15" t="s">
        <v>199</v>
      </c>
    </row>
    <row r="278" spans="1:1" ht="15.95" customHeight="1" x14ac:dyDescent="0.25">
      <c r="A278" s="16"/>
    </row>
    <row r="279" spans="1:1" ht="15.95" customHeight="1" x14ac:dyDescent="0.25">
      <c r="A279" s="15" t="s">
        <v>130</v>
      </c>
    </row>
    <row r="280" spans="1:1" ht="15.95" customHeight="1" x14ac:dyDescent="0.25">
      <c r="A280" s="15" t="s">
        <v>200</v>
      </c>
    </row>
    <row r="281" spans="1:1" ht="15.95" customHeight="1" x14ac:dyDescent="0.25">
      <c r="A281" s="15" t="s">
        <v>201</v>
      </c>
    </row>
    <row r="282" spans="1:1" ht="15.95" customHeight="1" x14ac:dyDescent="0.25">
      <c r="A282" s="15" t="s">
        <v>202</v>
      </c>
    </row>
    <row r="283" spans="1:1" ht="30" x14ac:dyDescent="0.25">
      <c r="A283" s="21" t="s">
        <v>203</v>
      </c>
    </row>
    <row r="284" spans="1:1" ht="15.95" customHeight="1" x14ac:dyDescent="0.25">
      <c r="A284" s="18"/>
    </row>
    <row r="285" spans="1:1" ht="15.95" customHeight="1" x14ac:dyDescent="0.25">
      <c r="A285" s="22" t="s">
        <v>100</v>
      </c>
    </row>
    <row r="286" spans="1:1" ht="15.95" customHeight="1" x14ac:dyDescent="0.25">
      <c r="A286" s="20" t="s">
        <v>163</v>
      </c>
    </row>
    <row r="287" spans="1:1" ht="15.95" customHeight="1" x14ac:dyDescent="0.25">
      <c r="A287" s="14" t="s">
        <v>204</v>
      </c>
    </row>
    <row r="288" spans="1:1" ht="15.95" customHeight="1" x14ac:dyDescent="0.25">
      <c r="A288" s="16"/>
    </row>
    <row r="289" spans="1:1" ht="15.95" customHeight="1" x14ac:dyDescent="0.25">
      <c r="A289" s="15" t="s">
        <v>113</v>
      </c>
    </row>
    <row r="290" spans="1:1" ht="15.95" customHeight="1" x14ac:dyDescent="0.25">
      <c r="A290" s="15" t="s">
        <v>205</v>
      </c>
    </row>
    <row r="291" spans="1:1" ht="15.95" customHeight="1" x14ac:dyDescent="0.25">
      <c r="A291" s="15"/>
    </row>
    <row r="292" spans="1:1" ht="15.95" customHeight="1" x14ac:dyDescent="0.25">
      <c r="A292" s="15" t="s">
        <v>115</v>
      </c>
    </row>
    <row r="293" spans="1:1" ht="15.95" customHeight="1" x14ac:dyDescent="0.25">
      <c r="A293" s="17" t="s">
        <v>206</v>
      </c>
    </row>
    <row r="294" spans="1:1" ht="15.95" customHeight="1" x14ac:dyDescent="0.25">
      <c r="A294" s="15" t="s">
        <v>207</v>
      </c>
    </row>
    <row r="295" spans="1:1" ht="15.95" customHeight="1" x14ac:dyDescent="0.25">
      <c r="A295" s="15" t="s">
        <v>208</v>
      </c>
    </row>
    <row r="296" spans="1:1" ht="15.95" customHeight="1" x14ac:dyDescent="0.25">
      <c r="A296" s="21" t="s">
        <v>209</v>
      </c>
    </row>
    <row r="297" spans="1:1" ht="15.95" customHeight="1" x14ac:dyDescent="0.25">
      <c r="A297" s="21"/>
    </row>
    <row r="298" spans="1:1" ht="15.95" customHeight="1" x14ac:dyDescent="0.25">
      <c r="A298" s="22" t="s">
        <v>102</v>
      </c>
    </row>
    <row r="299" spans="1:1" ht="15.95" customHeight="1" x14ac:dyDescent="0.25">
      <c r="A299" s="20" t="s">
        <v>163</v>
      </c>
    </row>
    <row r="300" spans="1:1" ht="15.95" customHeight="1" x14ac:dyDescent="0.25">
      <c r="A300" s="14" t="s">
        <v>164</v>
      </c>
    </row>
    <row r="301" spans="1:1" ht="15.95" customHeight="1" x14ac:dyDescent="0.25">
      <c r="A301" s="16"/>
    </row>
    <row r="302" spans="1:1" ht="15.95" customHeight="1" x14ac:dyDescent="0.25">
      <c r="A302" s="15" t="s">
        <v>120</v>
      </c>
    </row>
    <row r="303" spans="1:1" ht="15.95" customHeight="1" x14ac:dyDescent="0.25">
      <c r="A303" s="15" t="s">
        <v>165</v>
      </c>
    </row>
    <row r="304" spans="1:1" ht="15.95" customHeight="1" x14ac:dyDescent="0.25">
      <c r="A304" s="15"/>
    </row>
    <row r="305" spans="1:1" ht="15.95" customHeight="1" x14ac:dyDescent="0.25">
      <c r="A305" s="15" t="s">
        <v>115</v>
      </c>
    </row>
    <row r="306" spans="1:1" ht="15.95" customHeight="1" x14ac:dyDescent="0.25">
      <c r="A306" s="17" t="s">
        <v>166</v>
      </c>
    </row>
    <row r="307" spans="1:1" ht="15.95" customHeight="1" x14ac:dyDescent="0.25">
      <c r="A307" s="15" t="s">
        <v>167</v>
      </c>
    </row>
    <row r="308" spans="1:1" ht="15.95" customHeight="1" x14ac:dyDescent="0.25">
      <c r="A308" s="15" t="s">
        <v>168</v>
      </c>
    </row>
    <row r="309" spans="1:1" ht="15.95" customHeight="1" x14ac:dyDescent="0.25"/>
    <row r="310" spans="1:1" ht="15.95" customHeight="1" x14ac:dyDescent="0.25">
      <c r="A310" s="21" t="s">
        <v>210</v>
      </c>
    </row>
    <row r="311" spans="1:1" ht="15.95" customHeight="1" x14ac:dyDescent="0.25">
      <c r="A311" s="20" t="s">
        <v>211</v>
      </c>
    </row>
    <row r="312" spans="1:1" ht="15.95" customHeight="1" x14ac:dyDescent="0.25">
      <c r="A312" s="14" t="s">
        <v>212</v>
      </c>
    </row>
    <row r="313" spans="1:1" ht="15.95" customHeight="1" x14ac:dyDescent="0.25">
      <c r="A313" s="15"/>
    </row>
    <row r="314" spans="1:1" ht="15.95" customHeight="1" x14ac:dyDescent="0.25">
      <c r="A314" s="15" t="s">
        <v>128</v>
      </c>
    </row>
    <row r="315" spans="1:1" ht="15.95" customHeight="1" x14ac:dyDescent="0.25">
      <c r="A315" s="15" t="s">
        <v>213</v>
      </c>
    </row>
    <row r="316" spans="1:1" ht="15.95" customHeight="1" x14ac:dyDescent="0.25">
      <c r="A316" s="16"/>
    </row>
    <row r="317" spans="1:1" ht="15.95" customHeight="1" x14ac:dyDescent="0.25">
      <c r="A317" s="15" t="s">
        <v>130</v>
      </c>
    </row>
    <row r="318" spans="1:1" ht="15.95" customHeight="1" x14ac:dyDescent="0.25">
      <c r="A318" s="17" t="s">
        <v>214</v>
      </c>
    </row>
    <row r="319" spans="1:1" ht="15.95" customHeight="1" x14ac:dyDescent="0.25">
      <c r="A319" s="15" t="s">
        <v>215</v>
      </c>
    </row>
    <row r="320" spans="1:1" ht="15.95" customHeight="1" x14ac:dyDescent="0.25">
      <c r="A320" s="15" t="s">
        <v>216</v>
      </c>
    </row>
    <row r="321" spans="1:1" ht="15.95" customHeight="1" x14ac:dyDescent="0.25">
      <c r="A321" s="15"/>
    </row>
    <row r="322" spans="1:1" ht="15.95" customHeight="1" x14ac:dyDescent="0.25">
      <c r="A322" s="14" t="s">
        <v>217</v>
      </c>
    </row>
    <row r="323" spans="1:1" ht="15.95" customHeight="1" x14ac:dyDescent="0.25">
      <c r="A323" s="16"/>
    </row>
    <row r="324" spans="1:1" ht="15.95" customHeight="1" x14ac:dyDescent="0.25">
      <c r="A324" s="15" t="s">
        <v>218</v>
      </c>
    </row>
    <row r="325" spans="1:1" ht="15.95" customHeight="1" x14ac:dyDescent="0.25">
      <c r="A325" s="15" t="s">
        <v>219</v>
      </c>
    </row>
    <row r="326" spans="1:1" ht="15.95" customHeight="1" x14ac:dyDescent="0.25">
      <c r="A326" s="16"/>
    </row>
    <row r="327" spans="1:1" ht="15.95" customHeight="1" x14ac:dyDescent="0.25">
      <c r="A327" s="15" t="s">
        <v>130</v>
      </c>
    </row>
    <row r="328" spans="1:1" ht="15.95" customHeight="1" x14ac:dyDescent="0.25">
      <c r="A328" s="17" t="s">
        <v>220</v>
      </c>
    </row>
    <row r="329" spans="1:1" ht="15.95" customHeight="1" x14ac:dyDescent="0.25">
      <c r="A329" s="15" t="s">
        <v>221</v>
      </c>
    </row>
    <row r="330" spans="1:1" ht="15.95" customHeight="1" x14ac:dyDescent="0.25">
      <c r="A330" s="15" t="s">
        <v>222</v>
      </c>
    </row>
    <row r="331" spans="1:1" ht="15.95" customHeight="1" x14ac:dyDescent="0.25">
      <c r="A331" s="15"/>
    </row>
    <row r="332" spans="1:1" ht="15.95" customHeight="1" x14ac:dyDescent="0.25">
      <c r="A332" s="15"/>
    </row>
    <row r="333" spans="1:1" ht="15.95" customHeight="1" x14ac:dyDescent="0.25">
      <c r="A333" s="14" t="s">
        <v>223</v>
      </c>
    </row>
    <row r="334" spans="1:1" ht="15.95" customHeight="1" x14ac:dyDescent="0.25">
      <c r="A334" s="16"/>
    </row>
    <row r="335" spans="1:1" ht="15.95" customHeight="1" x14ac:dyDescent="0.25">
      <c r="A335" s="15" t="s">
        <v>224</v>
      </c>
    </row>
    <row r="336" spans="1:1" ht="15.95" customHeight="1" x14ac:dyDescent="0.25">
      <c r="A336" s="15" t="s">
        <v>225</v>
      </c>
    </row>
    <row r="337" spans="1:1" ht="15.95" customHeight="1" x14ac:dyDescent="0.25">
      <c r="A337" s="16"/>
    </row>
    <row r="338" spans="1:1" ht="15.95" customHeight="1" x14ac:dyDescent="0.25">
      <c r="A338" s="15" t="s">
        <v>115</v>
      </c>
    </row>
    <row r="339" spans="1:1" ht="15.95" customHeight="1" x14ac:dyDescent="0.25">
      <c r="A339" s="17" t="s">
        <v>226</v>
      </c>
    </row>
    <row r="340" spans="1:1" ht="15.95" customHeight="1" x14ac:dyDescent="0.25">
      <c r="A340" s="15" t="s">
        <v>227</v>
      </c>
    </row>
    <row r="341" spans="1:1" ht="15.95" customHeight="1" x14ac:dyDescent="0.25">
      <c r="A341" s="15" t="s">
        <v>228</v>
      </c>
    </row>
    <row r="342" spans="1:1" ht="15.95" customHeight="1" x14ac:dyDescent="0.25"/>
    <row r="343" spans="1:1" ht="30" x14ac:dyDescent="0.25">
      <c r="A343" s="21" t="s">
        <v>229</v>
      </c>
    </row>
    <row r="344" spans="1:1" ht="30" x14ac:dyDescent="0.25">
      <c r="A344" s="21" t="s">
        <v>105</v>
      </c>
    </row>
    <row r="345" spans="1:1" ht="15.95" customHeight="1" x14ac:dyDescent="0.25"/>
    <row r="346" spans="1:1" ht="15.95" customHeight="1" x14ac:dyDescent="0.25"/>
    <row r="347" spans="1:1" ht="15.95" customHeight="1" x14ac:dyDescent="0.25"/>
    <row r="348" spans="1:1" ht="15.95" customHeight="1" x14ac:dyDescent="0.25">
      <c r="A348" s="24" t="s">
        <v>230</v>
      </c>
    </row>
    <row r="349" spans="1:1" ht="15.95" customHeight="1" x14ac:dyDescent="0.25">
      <c r="A349" s="20" t="s">
        <v>231</v>
      </c>
    </row>
    <row r="350" spans="1:1" ht="15.95" customHeight="1" x14ac:dyDescent="0.25">
      <c r="A350" s="14" t="s">
        <v>232</v>
      </c>
    </row>
    <row r="351" spans="1:1" ht="15.95" customHeight="1" x14ac:dyDescent="0.25">
      <c r="A351" s="15" t="s">
        <v>233</v>
      </c>
    </row>
    <row r="352" spans="1:1" ht="15.95" customHeight="1" x14ac:dyDescent="0.25">
      <c r="A352" s="15" t="s">
        <v>113</v>
      </c>
    </row>
    <row r="353" spans="1:1" ht="15.95" customHeight="1" x14ac:dyDescent="0.25">
      <c r="A353" s="15" t="s">
        <v>234</v>
      </c>
    </row>
    <row r="354" spans="1:1" ht="15.95" customHeight="1" x14ac:dyDescent="0.25">
      <c r="A354" s="16"/>
    </row>
    <row r="355" spans="1:1" ht="15.95" customHeight="1" x14ac:dyDescent="0.25">
      <c r="A355" s="15" t="s">
        <v>115</v>
      </c>
    </row>
    <row r="356" spans="1:1" ht="15.95" customHeight="1" x14ac:dyDescent="0.25">
      <c r="A356" s="17" t="s">
        <v>235</v>
      </c>
    </row>
    <row r="357" spans="1:1" ht="15.95" customHeight="1" x14ac:dyDescent="0.25">
      <c r="A357" s="15" t="s">
        <v>236</v>
      </c>
    </row>
    <row r="358" spans="1:1" ht="15.95" customHeight="1" x14ac:dyDescent="0.25">
      <c r="A358" s="15" t="s">
        <v>237</v>
      </c>
    </row>
    <row r="359" spans="1:1" ht="15.95" customHeight="1" x14ac:dyDescent="0.25">
      <c r="A359" s="21" t="s">
        <v>238</v>
      </c>
    </row>
    <row r="360" spans="1:1" ht="15.95" customHeight="1" x14ac:dyDescent="0.25">
      <c r="A360" s="21"/>
    </row>
    <row r="361" spans="1:1" ht="15.95" customHeight="1" x14ac:dyDescent="0.25">
      <c r="A361" s="21"/>
    </row>
    <row r="362" spans="1:1" ht="15.95" customHeight="1" x14ac:dyDescent="0.25">
      <c r="A362" s="20" t="s">
        <v>126</v>
      </c>
    </row>
    <row r="363" spans="1:1" ht="15.95" customHeight="1" x14ac:dyDescent="0.25">
      <c r="A363" s="14" t="s">
        <v>239</v>
      </c>
    </row>
    <row r="364" spans="1:1" ht="15.95" customHeight="1" x14ac:dyDescent="0.25">
      <c r="A364" s="16"/>
    </row>
    <row r="365" spans="1:1" ht="15.95" customHeight="1" x14ac:dyDescent="0.25">
      <c r="A365" s="15" t="s">
        <v>128</v>
      </c>
    </row>
    <row r="366" spans="1:1" ht="15.95" customHeight="1" x14ac:dyDescent="0.25">
      <c r="A366" s="15" t="s">
        <v>240</v>
      </c>
    </row>
    <row r="367" spans="1:1" ht="15.95" customHeight="1" x14ac:dyDescent="0.25">
      <c r="A367" s="16"/>
    </row>
    <row r="368" spans="1:1" ht="15.95" customHeight="1" x14ac:dyDescent="0.25">
      <c r="A368" s="15" t="s">
        <v>115</v>
      </c>
    </row>
    <row r="369" spans="1:1" ht="15.95" customHeight="1" x14ac:dyDescent="0.25">
      <c r="A369" s="17" t="s">
        <v>241</v>
      </c>
    </row>
    <row r="370" spans="1:1" ht="15.95" customHeight="1" x14ac:dyDescent="0.25">
      <c r="A370" s="15" t="s">
        <v>242</v>
      </c>
    </row>
    <row r="371" spans="1:1" ht="15.95" customHeight="1" x14ac:dyDescent="0.25">
      <c r="A371" s="15" t="s">
        <v>243</v>
      </c>
    </row>
    <row r="372" spans="1:1" ht="15.95" customHeight="1" x14ac:dyDescent="0.25">
      <c r="A372" s="18"/>
    </row>
    <row r="373" spans="1:1" ht="15.95" customHeight="1" x14ac:dyDescent="0.25">
      <c r="A373" s="21" t="s">
        <v>244</v>
      </c>
    </row>
    <row r="374" spans="1:1" x14ac:dyDescent="0.25">
      <c r="A374" s="11"/>
    </row>
    <row r="375" spans="1:1" x14ac:dyDescent="0.25">
      <c r="A375" s="11"/>
    </row>
    <row r="376" spans="1:1" x14ac:dyDescent="0.25">
      <c r="A376" s="25"/>
    </row>
  </sheetData>
  <hyperlinks>
    <hyperlink ref="A35" r:id="rId1" display="http://www.meioambiente.mg.gov.br/"/>
  </hyperlinks>
  <pageMargins left="0.511811024" right="0.511811024" top="0.78740157499999996" bottom="0.78740157499999996" header="0.31496062000000002" footer="0.31496062000000002"/>
  <pageSetup paperSize="9" orientation="portrait" horizontalDpi="4294967292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F.CERT.042</vt:lpstr>
      <vt:lpstr>Manual de Gestão</vt:lpstr>
      <vt:lpstr>DN17 - Disp. Licenc.</vt:lpstr>
      <vt:lpstr>F.CERT.042!Area_de_impressao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Jeferson</dc:creator>
  <cp:lastModifiedBy>Rachel Rodarte Silva</cp:lastModifiedBy>
  <cp:lastPrinted>2019-08-08T19:38:27Z</cp:lastPrinted>
  <dcterms:created xsi:type="dcterms:W3CDTF">2016-02-24T17:28:56Z</dcterms:created>
  <dcterms:modified xsi:type="dcterms:W3CDTF">2022-04-13T18:35:42Z</dcterms:modified>
</cp:coreProperties>
</file>