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30" windowHeight="6690"/>
  </bookViews>
  <sheets>
    <sheet name="F.CERT.038 - Normas FRUTAS" sheetId="7" r:id="rId1"/>
    <sheet name="Manual de Gestão" sheetId="6" r:id="rId2"/>
    <sheet name="DN17 - Disp. Licenc." sheetId="8" r:id="rId3"/>
  </sheets>
  <definedNames>
    <definedName name="_xlnm._FilterDatabase" localSheetId="0" hidden="1">'F.CERT.038 - Normas FRUTAS'!$A$36:$D$266</definedName>
    <definedName name="_xlnm.Print_Area" localSheetId="0">'F.CERT.038 - Normas FRUTAS'!$A$1:$D$275</definedName>
  </definedNames>
  <calcPr calcId="152511"/>
</workbook>
</file>

<file path=xl/calcChain.xml><?xml version="1.0" encoding="utf-8"?>
<calcChain xmlns="http://schemas.openxmlformats.org/spreadsheetml/2006/main">
  <c r="D219" i="7"/>
  <c r="G267" l="1"/>
  <c r="F264"/>
  <c r="H264" s="1"/>
  <c r="F261"/>
  <c r="H261" s="1"/>
  <c r="F259"/>
  <c r="H259" s="1"/>
  <c r="F257"/>
  <c r="H257" s="1"/>
  <c r="F255"/>
  <c r="H255" s="1"/>
  <c r="F253"/>
  <c r="H253" s="1"/>
  <c r="F251"/>
  <c r="H251" s="1"/>
  <c r="F249"/>
  <c r="H249" s="1"/>
  <c r="F246"/>
  <c r="H246" s="1"/>
  <c r="F244"/>
  <c r="H244" s="1"/>
  <c r="F242"/>
  <c r="H242" s="1"/>
  <c r="F239"/>
  <c r="H239" s="1"/>
  <c r="F237"/>
  <c r="H237" s="1"/>
  <c r="F235"/>
  <c r="H235" s="1"/>
  <c r="F233"/>
  <c r="H233" s="1"/>
  <c r="F231"/>
  <c r="H231" s="1"/>
  <c r="F229"/>
  <c r="H229" s="1"/>
  <c r="F227"/>
  <c r="H227" s="1"/>
  <c r="F225"/>
  <c r="H225" s="1"/>
  <c r="F223"/>
  <c r="H223" s="1"/>
  <c r="F221"/>
  <c r="H221" s="1"/>
  <c r="F218"/>
  <c r="H218" s="1"/>
  <c r="F216"/>
  <c r="H216" s="1"/>
  <c r="F213"/>
  <c r="H213" s="1"/>
  <c r="F211"/>
  <c r="H211" s="1"/>
  <c r="F208"/>
  <c r="H208" s="1"/>
  <c r="F206"/>
  <c r="H206" s="1"/>
  <c r="F204"/>
  <c r="H204" s="1"/>
  <c r="F202"/>
  <c r="H202" s="1"/>
  <c r="F200"/>
  <c r="H200" s="1"/>
  <c r="F198"/>
  <c r="H198" s="1"/>
  <c r="F196"/>
  <c r="H196" s="1"/>
  <c r="F194"/>
  <c r="H194" s="1"/>
  <c r="F192"/>
  <c r="H192" s="1"/>
  <c r="F190"/>
  <c r="H190" s="1"/>
  <c r="F188"/>
  <c r="H188" s="1"/>
  <c r="F186"/>
  <c r="H186" s="1"/>
  <c r="F184"/>
  <c r="H184" s="1"/>
  <c r="F181"/>
  <c r="H181" s="1"/>
  <c r="F179"/>
  <c r="H179" s="1"/>
  <c r="F177"/>
  <c r="H177" s="1"/>
  <c r="F175"/>
  <c r="H175" s="1"/>
  <c r="F173"/>
  <c r="H173" s="1"/>
  <c r="F171"/>
  <c r="H171" s="1"/>
  <c r="F169"/>
  <c r="H169" s="1"/>
  <c r="F167"/>
  <c r="H167" s="1"/>
  <c r="F164"/>
  <c r="H164" s="1"/>
  <c r="F161"/>
  <c r="H161" s="1"/>
  <c r="F158"/>
  <c r="H158" s="1"/>
  <c r="F156"/>
  <c r="H156" s="1"/>
  <c r="D265"/>
  <c r="D262" l="1"/>
  <c r="D260"/>
  <c r="D258"/>
  <c r="D256"/>
  <c r="D254"/>
  <c r="D252"/>
  <c r="D250"/>
  <c r="D247"/>
  <c r="D245"/>
  <c r="D243"/>
  <c r="D240"/>
  <c r="D238"/>
  <c r="D236"/>
  <c r="D234"/>
  <c r="D232"/>
  <c r="D230"/>
  <c r="D228"/>
  <c r="D226"/>
  <c r="D224"/>
  <c r="D222"/>
  <c r="D217"/>
  <c r="D214"/>
  <c r="D212"/>
  <c r="D209"/>
  <c r="D207"/>
  <c r="D205"/>
  <c r="D203"/>
  <c r="D201"/>
  <c r="D199"/>
  <c r="D197"/>
  <c r="D195"/>
  <c r="D193"/>
  <c r="D191"/>
  <c r="D189"/>
  <c r="D187"/>
  <c r="D185"/>
  <c r="D182"/>
  <c r="D180"/>
  <c r="D178"/>
  <c r="D176"/>
  <c r="D174"/>
  <c r="D172"/>
  <c r="D170"/>
  <c r="D168"/>
  <c r="D165"/>
  <c r="D162"/>
  <c r="D159"/>
  <c r="D157"/>
  <c r="D152" l="1"/>
  <c r="D150"/>
  <c r="D147"/>
  <c r="D145"/>
  <c r="D143"/>
  <c r="D141"/>
  <c r="D139"/>
  <c r="D137"/>
  <c r="D135"/>
  <c r="D133"/>
  <c r="D131"/>
  <c r="D129"/>
  <c r="D127"/>
  <c r="D125"/>
  <c r="D123"/>
  <c r="D121"/>
  <c r="D119"/>
  <c r="D117"/>
  <c r="D115"/>
  <c r="D112"/>
  <c r="D110"/>
  <c r="D108"/>
  <c r="D106"/>
  <c r="D103"/>
  <c r="D100"/>
  <c r="D98"/>
  <c r="D96"/>
  <c r="D94"/>
  <c r="D92"/>
  <c r="D90"/>
  <c r="D87"/>
  <c r="D85"/>
  <c r="D83"/>
  <c r="D81"/>
  <c r="D79"/>
  <c r="D77"/>
  <c r="D75"/>
  <c r="D73"/>
  <c r="D71"/>
  <c r="D69"/>
  <c r="D67"/>
  <c r="D65"/>
  <c r="D62"/>
  <c r="D60"/>
  <c r="D58"/>
  <c r="D55"/>
  <c r="D53"/>
  <c r="D51"/>
  <c r="D47"/>
  <c r="D45"/>
  <c r="D43"/>
  <c r="D40"/>
  <c r="D38"/>
  <c r="F151" l="1"/>
  <c r="H151" s="1"/>
  <c r="F149"/>
  <c r="H149" s="1"/>
  <c r="F146"/>
  <c r="H146" s="1"/>
  <c r="F144"/>
  <c r="H144" s="1"/>
  <c r="F142"/>
  <c r="H142" s="1"/>
  <c r="F140"/>
  <c r="H140" s="1"/>
  <c r="F138"/>
  <c r="H138" s="1"/>
  <c r="F136"/>
  <c r="H136" s="1"/>
  <c r="F134"/>
  <c r="H134" s="1"/>
  <c r="F132"/>
  <c r="H132" s="1"/>
  <c r="F130"/>
  <c r="H130" s="1"/>
  <c r="F128"/>
  <c r="H128" s="1"/>
  <c r="F126"/>
  <c r="H126" s="1"/>
  <c r="F124"/>
  <c r="H124" s="1"/>
  <c r="F122"/>
  <c r="H122" s="1"/>
  <c r="F120"/>
  <c r="H120" s="1"/>
  <c r="F118"/>
  <c r="H118" s="1"/>
  <c r="F116"/>
  <c r="H116" s="1"/>
  <c r="F114"/>
  <c r="H114" s="1"/>
  <c r="F111"/>
  <c r="H111" s="1"/>
  <c r="F109"/>
  <c r="H109" s="1"/>
  <c r="F107"/>
  <c r="H107" s="1"/>
  <c r="F105"/>
  <c r="H105" s="1"/>
  <c r="F102"/>
  <c r="H102" s="1"/>
  <c r="F99"/>
  <c r="H99" s="1"/>
  <c r="F97"/>
  <c r="H97" s="1"/>
  <c r="F95"/>
  <c r="H95" s="1"/>
  <c r="F93"/>
  <c r="H93" s="1"/>
  <c r="F91"/>
  <c r="H91" s="1"/>
  <c r="F89"/>
  <c r="H89" s="1"/>
  <c r="F86"/>
  <c r="H86" s="1"/>
  <c r="F84"/>
  <c r="H84" s="1"/>
  <c r="F82"/>
  <c r="H82" s="1"/>
  <c r="F80"/>
  <c r="H80" s="1"/>
  <c r="F78"/>
  <c r="H78" s="1"/>
  <c r="F76"/>
  <c r="H76" s="1"/>
  <c r="F74"/>
  <c r="H74" s="1"/>
  <c r="F72"/>
  <c r="H72" s="1"/>
  <c r="F70"/>
  <c r="H70" s="1"/>
  <c r="F68"/>
  <c r="H68" s="1"/>
  <c r="F66"/>
  <c r="H66" s="1"/>
  <c r="F64"/>
  <c r="H64" s="1"/>
  <c r="F61"/>
  <c r="H61" s="1"/>
  <c r="F59"/>
  <c r="H59" s="1"/>
  <c r="F57"/>
  <c r="H57" s="1"/>
  <c r="F54"/>
  <c r="H54" s="1"/>
  <c r="F52"/>
  <c r="H52" s="1"/>
  <c r="F50"/>
  <c r="H50" s="1"/>
  <c r="F46"/>
  <c r="H46" s="1"/>
  <c r="F44"/>
  <c r="H44" s="1"/>
  <c r="F42"/>
  <c r="H42" s="1"/>
  <c r="F39"/>
  <c r="H39" s="1"/>
  <c r="F37"/>
  <c r="F20" l="1"/>
  <c r="C22" s="1"/>
  <c r="F267"/>
  <c r="H37"/>
  <c r="H267" s="1"/>
  <c r="F270" s="1"/>
  <c r="F271" s="1"/>
  <c r="D19" s="1"/>
</calcChain>
</file>

<file path=xl/comments1.xml><?xml version="1.0" encoding="utf-8"?>
<comments xmlns="http://schemas.openxmlformats.org/spreadsheetml/2006/main">
  <authors>
    <author>Lucas Silva Ferreira Guimarães</author>
    <author>Rogério Carvalho Fernandes</author>
    <author>m11990553</author>
  </authors>
  <commentList>
    <comment ref="A2" authorId="0">
      <text>
        <r>
          <rPr>
            <b/>
            <sz val="9"/>
            <color indexed="81"/>
            <rFont val="Tahoma"/>
            <family val="2"/>
          </rPr>
          <t>Lucas Silva Ferreira Guimarães:</t>
        </r>
        <r>
          <rPr>
            <sz val="9"/>
            <color indexed="81"/>
            <rFont val="Tahoma"/>
            <family val="2"/>
          </rPr>
          <t xml:space="preserve">
o número do relatório deve ser composto por número sequencial de auditorias do auditor líder/ano da auditoria/iniciais do auditor líder</t>
        </r>
      </text>
    </comment>
    <comment ref="A5" authorId="0">
      <text>
        <r>
          <rPr>
            <b/>
            <sz val="9"/>
            <color indexed="81"/>
            <rFont val="Tahoma"/>
            <family val="2"/>
          </rPr>
          <t>Lucas Silva Ferreira Guimarães:</t>
        </r>
        <r>
          <rPr>
            <sz val="9"/>
            <color indexed="81"/>
            <rFont val="Tahoma"/>
            <family val="2"/>
          </rPr>
          <t xml:space="preserve">
Deve ter fidelidade nas informações fornecidas, conforme documentação apresentada pelo cliente.</t>
        </r>
      </text>
    </comment>
    <comment ref="A15" authorId="0">
      <text>
        <r>
          <rPr>
            <b/>
            <sz val="9"/>
            <color indexed="81"/>
            <rFont val="Tahoma"/>
            <family val="2"/>
          </rPr>
          <t>Lucas Silva Ferreira Guimarães:</t>
        </r>
        <r>
          <rPr>
            <sz val="9"/>
            <color indexed="81"/>
            <rFont val="Tahoma"/>
            <family val="2"/>
          </rPr>
          <t xml:space="preserve">
Especificar os produtos.</t>
        </r>
      </text>
    </comment>
    <comment ref="C19" authorId="1">
      <text>
        <r>
          <rPr>
            <b/>
            <sz val="9"/>
            <color indexed="81"/>
            <rFont val="Segoe UI"/>
            <family val="2"/>
          </rPr>
          <t>Rogério Carvalho Fernandes:</t>
        </r>
        <r>
          <rPr>
            <sz val="9"/>
            <color indexed="81"/>
            <rFont val="Segoe UI"/>
            <family val="2"/>
          </rPr>
          <t xml:space="preserve">
Ao final da auditoria, filtrar as não conformidades para impressão do relatório.</t>
        </r>
      </text>
    </comment>
    <comment ref="A23" authorId="0">
      <text>
        <r>
          <rPr>
            <b/>
            <sz val="9"/>
            <color indexed="81"/>
            <rFont val="Tahoma"/>
            <family val="2"/>
          </rPr>
          <t>Lucas Silva Ferreira Guimarães:</t>
        </r>
        <r>
          <rPr>
            <sz val="9"/>
            <color indexed="81"/>
            <rFont val="Tahoma"/>
            <family val="2"/>
          </rPr>
          <t xml:space="preserve">
Todas as páginas devem ser rubricadas</t>
        </r>
      </text>
    </comment>
    <comment ref="A30" authorId="2">
      <text>
        <r>
          <rPr>
            <b/>
            <sz val="9"/>
            <color indexed="81"/>
            <rFont val="Tahoma"/>
            <family val="2"/>
          </rPr>
          <t>m11990553:</t>
        </r>
        <r>
          <rPr>
            <sz val="9"/>
            <color indexed="81"/>
            <rFont val="Tahoma"/>
            <family val="2"/>
          </rPr>
          <t xml:space="preserve">
A auditoria tem por objetivo verificar se a propriedade atende aos critérios para a certificação do Programa Certifica Minas - Carne Bovina. A certificação não visa somente agregação de valor ao produto, mas também a melhoria continua de todo processo, bem como do sistema produtivo, do meio ambiente, das relações trabalhistas etc. A auditoria será realizada através de uma lista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Certificação IMA.</t>
        </r>
      </text>
    </comment>
    <comment ref="A32" authorId="2">
      <text>
        <r>
          <rPr>
            <b/>
            <sz val="9"/>
            <color indexed="81"/>
            <rFont val="Tahoma"/>
            <family val="2"/>
          </rPr>
          <t>m11990553:</t>
        </r>
        <r>
          <rPr>
            <sz val="9"/>
            <color indexed="81"/>
            <rFont val="Tahoma"/>
            <family val="2"/>
          </rPr>
          <t xml:space="preserve">
Inicialmente avalia-se a parte de campo, lavouras, pastagens e talhões, demais áreas de cultivo, área de reserva, nascentes ou cursos d’água, infra-estrutura de trabalho, depósitos, terreiro, maquinário, implementos, equipamentos agrícolas locais de processamento e transformação, assim como as boas práticas adotadas durante todo o processo.  Posteriormente realiza-se a parte da analise documental, com a verificação dos registros, anotações, ensaios e regularização ambiental. Concomitante as avaliações, será coletada amostra(s) do(s) produto(s) para a verificação da ausência de resíduos de agrotóxicos. Emitindo-se o relatório com o parecer da equipe de auditoria.</t>
        </r>
      </text>
    </comment>
    <comment ref="A273" authorId="2">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 Também escrever que o resultado final (certificação ou não) é dado pela Gerência de Certificação, após avaliação das evidências da auditoria, das correções das não conformidades (se houver) e do resultado de análises laboratoriais (se aplicável). </t>
        </r>
      </text>
    </comment>
    <comment ref="A275" authorId="2">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<sst xmlns="http://schemas.openxmlformats.org/spreadsheetml/2006/main" count="1014" uniqueCount="659">
  <si>
    <t>NORMAS</t>
  </si>
  <si>
    <t>1.1</t>
  </si>
  <si>
    <t>1.2</t>
  </si>
  <si>
    <t>1.3</t>
  </si>
  <si>
    <t>1.4</t>
  </si>
  <si>
    <t>2.1</t>
  </si>
  <si>
    <t>2.2</t>
  </si>
  <si>
    <t>3.1</t>
  </si>
  <si>
    <t>3.2</t>
  </si>
  <si>
    <t>4.1</t>
  </si>
  <si>
    <t>ESTADO</t>
  </si>
  <si>
    <t>TELEFONE</t>
  </si>
  <si>
    <t>EMAIL</t>
  </si>
  <si>
    <t>INFORMAÇÕES DO CLIENTE</t>
  </si>
  <si>
    <t>CEP</t>
  </si>
  <si>
    <t>CPF/CNPJ</t>
  </si>
  <si>
    <t>ENDEREÇO</t>
  </si>
  <si>
    <t>PRODUTOS CERTIFICADOS</t>
  </si>
  <si>
    <t>AUDITOR LIDER</t>
  </si>
  <si>
    <t>PRIMEIRO AUDITOR</t>
  </si>
  <si>
    <t>REUNIÃO DE ABERTURA</t>
  </si>
  <si>
    <t>N°</t>
  </si>
  <si>
    <t>CRITÉRIO DE CUMPRIMENTO</t>
  </si>
  <si>
    <t>AVALIAÇÃO</t>
  </si>
  <si>
    <t xml:space="preserve">Evidência </t>
  </si>
  <si>
    <t>Nº RELATÓRIO</t>
  </si>
  <si>
    <t>DATA DA AUDITORIA</t>
  </si>
  <si>
    <t>RESPONSÁVEL</t>
  </si>
  <si>
    <t>DINÂMICA DA AUDITORIA</t>
  </si>
  <si>
    <t>ANO DA 1ª CERTIFICAÇÃO</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</si>
  <si>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</si>
  <si>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</si>
  <si>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</si>
  <si>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</si>
  <si>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</si>
  <si>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</si>
  <si>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</si>
  <si>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</si>
  <si>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</si>
  <si>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</si>
  <si>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</si>
  <si>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</si>
  <si>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</si>
  <si>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</si>
  <si>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</si>
  <si>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</si>
  <si>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</si>
  <si>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</si>
  <si>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</si>
  <si>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</si>
  <si>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</si>
  <si>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</si>
  <si>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</si>
  <si>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</si>
  <si>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</si>
  <si>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</si>
  <si>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</si>
  <si>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A propriedade deve ter o Cadastro Ambiental Rural (CAR)</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</si>
  <si>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</si>
  <si>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</si>
  <si>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</si>
  <si>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</si>
  <si>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</si>
  <si>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</si>
  <si>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</si>
  <si>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</si>
  <si>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</si>
  <si>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</si>
  <si>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</si>
  <si>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</si>
  <si>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</si>
  <si>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</si>
  <si>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</si>
  <si>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</si>
  <si>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</si>
  <si>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</si>
  <si>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</si>
  <si>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</si>
  <si>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</si>
  <si>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</si>
  <si>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</si>
  <si>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</si>
  <si>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</si>
  <si>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</si>
  <si>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</si>
  <si>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</si>
  <si>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</si>
  <si>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</si>
  <si>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</si>
  <si>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</si>
  <si>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</si>
  <si>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</si>
  <si>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</si>
  <si>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</si>
  <si>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</si>
  <si>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</si>
  <si>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</si>
  <si>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</si>
  <si>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</si>
  <si>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</si>
  <si>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</si>
  <si>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</si>
  <si>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</si>
  <si>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</si>
  <si>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</si>
  <si>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</si>
  <si>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</si>
  <si>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</si>
  <si>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</si>
  <si>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</si>
  <si>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</si>
  <si>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</si>
  <si>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</si>
  <si>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</si>
  <si>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</si>
  <si>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</si>
  <si>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</si>
  <si>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</si>
  <si>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</si>
  <si>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</si>
  <si>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</si>
  <si>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</si>
  <si>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</si>
  <si>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</si>
  <si>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</si>
  <si>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</si>
  <si>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</si>
  <si>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</si>
  <si>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</si>
  <si>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</si>
  <si>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</si>
  <si>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</si>
  <si>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</si>
  <si>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</si>
  <si>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</si>
  <si>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</si>
  <si>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</si>
  <si>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</si>
  <si>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</si>
  <si>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</si>
  <si>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</si>
  <si>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</si>
  <si>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</si>
  <si>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</si>
  <si>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</si>
  <si>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</si>
  <si>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</si>
  <si>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</si>
  <si>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</si>
  <si>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</si>
  <si>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</si>
  <si>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</si>
  <si>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</si>
  <si>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</si>
  <si>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</si>
  <si>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</si>
  <si>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</si>
  <si>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</si>
  <si>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</si>
  <si>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</si>
  <si>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</si>
  <si>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</si>
  <si>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</si>
  <si>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</si>
  <si>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</si>
  <si>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</si>
  <si>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</si>
  <si>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</si>
  <si>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</si>
  <si>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</si>
  <si>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</si>
  <si>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</si>
  <si>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</si>
  <si>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</si>
  <si>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</si>
  <si>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</si>
  <si>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</si>
  <si>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</si>
  <si>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</si>
  <si>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</si>
  <si>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</si>
  <si>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</si>
  <si>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</si>
  <si>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</si>
  <si>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</si>
  <si>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</si>
  <si>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</si>
  <si>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</si>
  <si>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</si>
  <si>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</si>
  <si>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</si>
  <si>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</si>
  <si>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</si>
  <si>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</si>
  <si>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</si>
  <si>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</si>
  <si>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</si>
  <si>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</si>
  <si>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</si>
  <si>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</si>
  <si>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</si>
  <si>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</si>
  <si>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</si>
  <si>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PROPRIEDADE</t>
  </si>
  <si>
    <t>RESULTADO</t>
  </si>
  <si>
    <t>CUMPRIMENTO DE ITENS OBRIGATÓRIOS</t>
  </si>
  <si>
    <t>LEGENDA</t>
  </si>
  <si>
    <t>EXIGIBILIDADE</t>
  </si>
  <si>
    <t>OPORTUNIDADES DE MELHORIA</t>
  </si>
  <si>
    <t>OUTRAS OBSERVAÇÕES</t>
  </si>
  <si>
    <t>CONCLUSÃO DOS AUDITORES</t>
  </si>
  <si>
    <t>ENCERRAMENTO</t>
  </si>
  <si>
    <t>PRODUTOR  /  RAZÃO SOCIAL</t>
  </si>
  <si>
    <t>AÇÕES CORRETIVAS, PREVENTIVAS E PRAZOS ACORDADOS</t>
  </si>
  <si>
    <t>Existência de mapa ou croqui ou fotografia aérea ou de satélite da propriedade, identificando os talhões e glebas.                                                                                                                               Verificação do histórico dos plantios e inspeção visual das áreas novas.</t>
  </si>
  <si>
    <t>Constatação de que não houve drenagem de brejos ou áreas alagadiças, salvo com autorização do órgão competente.                                                                                                                          Comprovação visual e entrevista e/ou documental.</t>
  </si>
  <si>
    <t>Constatação de que não houve intervenções, como barragens ou desvios de cursos d´água, salvo com autorização do orgão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</si>
  <si>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</si>
  <si>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</si>
  <si>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</si>
  <si>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</si>
  <si>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</si>
  <si>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</si>
  <si>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</si>
  <si>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</si>
  <si>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</si>
  <si>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</si>
  <si>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</si>
  <si>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</si>
  <si>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</si>
  <si>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</si>
  <si>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</si>
  <si>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</si>
  <si>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</si>
  <si>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</si>
  <si>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</si>
  <si>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</si>
  <si>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</si>
  <si>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</si>
  <si>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</si>
  <si>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</si>
  <si>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</si>
  <si>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</si>
  <si>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</si>
  <si>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</si>
  <si>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</si>
  <si>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</si>
  <si>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</si>
  <si>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</si>
  <si>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</si>
  <si>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</si>
  <si>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(Vinhaça, água residuária, suinocultura, bovinocultura, etc.). Sempre que possível, utilizar os resíduos orgânicos como adubo. Não permitir que estes resíduos poluam o meio ambiente.</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</si>
  <si>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</si>
  <si>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</si>
  <si>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</si>
  <si>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</si>
  <si>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</si>
  <si>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</si>
  <si>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</si>
  <si>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</si>
  <si>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</si>
  <si>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</si>
  <si>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</si>
  <si>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</si>
  <si>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</si>
  <si>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</si>
  <si>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</si>
  <si>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</si>
  <si>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</si>
  <si>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</si>
  <si>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</si>
  <si>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</si>
  <si>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</si>
  <si>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MUNICÍPIO</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</si>
  <si>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</si>
  <si>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</si>
  <si>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</si>
  <si>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</si>
  <si>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</si>
  <si>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CPF</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</si>
  <si>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</si>
  <si>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</si>
  <si>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Atividades dispensadas de licenciamento ambiental de acordo com os produtos do Certifica Minas - Extraído da DN 217/2017</t>
  </si>
  <si>
    <t>Leite</t>
  </si>
  <si>
    <t>A atividade de pecuária com área de pastagem de até 200 hectares ou de até 500 cabeças no regime de confinamento está dispensada de realizar o licenciamento ambiental.</t>
  </si>
  <si>
    <r>
      <t xml:space="preserve">A atividade de </t>
    </r>
    <r>
      <rPr>
        <sz val="11"/>
        <color rgb="FF000000"/>
        <rFont val="Calibri"/>
        <family val="2"/>
        <scheme val="minor"/>
      </rPr>
      <t xml:space="preserve">resfriamento e distribuição de leite em instalações industriais e/ou envase de leite fluido com capacidade instalada de até 5.000 ℓ /dia está dispensada </t>
    </r>
    <r>
      <rPr>
        <sz val="11"/>
        <color theme="1"/>
        <rFont val="Calibri"/>
        <family val="2"/>
        <scheme val="minor"/>
      </rPr>
      <t>de realizar o licenciamento ambiental. E a</t>
    </r>
    <r>
      <rPr>
        <sz val="11"/>
        <color rgb="FF000000"/>
        <rFont val="Calibri"/>
        <family val="2"/>
        <scheme val="minor"/>
      </rPr>
      <t xml:space="preserve"> atividade de secagem e/ou concentração de produtos alimentícios, inclusive leite e soro de leite com capacidade instalada de até 15.000 l/dia dia está dispensada </t>
    </r>
    <r>
      <rPr>
        <sz val="11"/>
        <color theme="1"/>
        <rFont val="Calibri"/>
        <family val="2"/>
        <scheme val="minor"/>
      </rPr>
      <t>de realizar o licenciamento ambiental.</t>
    </r>
  </si>
  <si>
    <t>Queijo</t>
  </si>
  <si>
    <r>
      <t xml:space="preserve"> </t>
    </r>
    <r>
      <rPr>
        <sz val="11"/>
        <color rgb="FF000000"/>
        <rFont val="Calibri"/>
        <family val="2"/>
        <scheme val="minor"/>
      </rPr>
      <t>A fabricação de produtos de laticínios, exceto envase de leite fluido com capacidade instalada de até 500 l de leite/dia está dispensada de realizar o licenciamento ambiental</t>
    </r>
    <r>
      <rPr>
        <b/>
        <sz val="11"/>
        <color rgb="FF000000"/>
        <rFont val="Calibri"/>
        <family val="2"/>
        <scheme val="minor"/>
      </rPr>
      <t>.</t>
    </r>
  </si>
  <si>
    <t>Carne</t>
  </si>
  <si>
    <r>
      <t xml:space="preserve"> A atividade de </t>
    </r>
    <r>
      <rPr>
        <sz val="11"/>
        <color rgb="FF000000"/>
        <rFont val="Calibri"/>
        <family val="2"/>
        <scheme val="minor"/>
      </rPr>
      <t>abate de animais de grande porte</t>
    </r>
    <r>
      <rPr>
        <sz val="11"/>
        <color theme="1"/>
        <rFont val="Calibri"/>
        <family val="2"/>
        <scheme val="minor"/>
      </rPr>
      <t xml:space="preserve"> </t>
    </r>
    <r>
      <rPr>
        <sz val="11"/>
        <color rgb="FF000000"/>
        <rFont val="Calibri"/>
        <family val="2"/>
        <scheme val="minor"/>
      </rPr>
      <t xml:space="preserve">com capacidade instalada de até 2 cabeças/dia está dispensada </t>
    </r>
    <r>
      <rPr>
        <sz val="11"/>
        <color theme="1"/>
        <rFont val="Calibri"/>
        <family val="2"/>
        <scheme val="minor"/>
      </rPr>
      <t xml:space="preserve">de realizar o licenciamento ambiental. </t>
    </r>
    <r>
      <rPr>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</si>
  <si>
    <t>Frutas</t>
  </si>
  <si>
    <t>A atividade de fruticultura com área útil de até 200 há está dispensada de realizar o licenciamento ambiental.</t>
  </si>
  <si>
    <t>A fabricação de sucos com capacidade instalada de até 5000 l de produto/dia está dispensada de realizar o licenciamento ambiental.</t>
  </si>
  <si>
    <t>Azeite</t>
  </si>
  <si>
    <t xml:space="preserve">A atividade de cultivo de azeite com área útil de até 200 há está dispensada de realizar o licenciamento ambiental. </t>
  </si>
  <si>
    <t>No caso da atividade de fabricação de vinagre, conservas e condimentos a área útil menor que 2 há já é passível de licenciamento ambiental, ainda que na modalidade licenciamento ambiental simplificado.</t>
  </si>
  <si>
    <t>Cachaça</t>
  </si>
  <si>
    <t xml:space="preserve">O cultivo de cana com área útil de até 200 hectares está dispensado de realizar o licenciamento ambiental. </t>
  </si>
  <si>
    <t>A fabricação de aguardente com capacidade instalada de até 300l de produto/dia está dispensada de realizar o licenciamento ambiental.</t>
  </si>
  <si>
    <t>Café</t>
  </si>
  <si>
    <t xml:space="preserve">A atividade de cafeicultura com área útil de até 200 hectares está dispensada de realizar o licenciamento ambiental. </t>
  </si>
  <si>
    <t>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</si>
  <si>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t>SAT e orgânicos</t>
  </si>
  <si>
    <t>Os cultivos  SAT ( sem agrotóxico) e orgânicos om área útil de até 5 há estão dispensados de realizar o licenciamento ambiental.</t>
  </si>
  <si>
    <t>Algodão</t>
  </si>
  <si>
    <t>O cultivo de algodão com área útil de até 200 hectares está dispensado de realizar o licenciamento ambiental.</t>
  </si>
  <si>
    <t xml:space="preserve">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</si>
  <si>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Já as atividade de acabamentos de fios e/ou tecidos planos ou tubulares com capacidade instalada de até 6t/dia já são passíveis de licenciamento ambiental, ainda que na modalidade licenciamento ambiental simplificado.</t>
  </si>
  <si>
    <t>Frango Caipira</t>
  </si>
  <si>
    <t>A atividade de avicultura com até 20.000 número de cabeças está dispensada de licenciamento ambiental.</t>
  </si>
  <si>
    <t xml:space="preserve"> O abate de aves com capacidade instalada de até 300 cabeças/dia está dispensado de realizar licenciamento ambiental. </t>
  </si>
  <si>
    <t>OBS: De acordo com a Deliberação Normativa COPAM 217/2017 não é obrigatório que o empreendedor possua o documento de “ Declaração de Dispensa de Licenciamento, porém trata-se de uma evidência objetiva normalmente cobrada por instituições bancárias. O documento, autodeclaratório, é emitido eletronicamente no sistema de requerimento de licenciamento ambiental no site http://www.meioambiente.mg.gov.br.</t>
  </si>
  <si>
    <t>Códigos e atividades dos Produtos do Certifica Minas listados na Deliberação Normativa Copam 217/2017</t>
  </si>
  <si>
    <t>Rebanho</t>
  </si>
  <si>
    <r>
      <t>·</t>
    </r>
    <r>
      <rPr>
        <sz val="7"/>
        <color rgb="FF000000"/>
        <rFont val="Times New Roman"/>
        <family val="1"/>
      </rPr>
      <t xml:space="preserve">         </t>
    </r>
    <r>
      <rPr>
        <sz val="11"/>
        <color rgb="FF000000"/>
        <rFont val="Calibri"/>
        <family val="2"/>
        <scheme val="minor"/>
      </rPr>
      <t>G-02-07-0 Criação de bovinos, bubalinos, equinos, muares, ovinos e caprinos, em regime extensivo</t>
    </r>
  </si>
  <si>
    <t>Pot. Poluidor/Degradador: </t>
  </si>
  <si>
    <t>Ar: M     Água: M  Solo: G   Geral: M </t>
  </si>
  <si>
    <t>Porte: </t>
  </si>
  <si>
    <r>
      <t xml:space="preserve">200 ha &lt; Área de pastagem </t>
    </r>
    <r>
      <rPr>
        <sz val="11"/>
        <color rgb="FF000000"/>
        <rFont val="Calibri"/>
        <family val="2"/>
        <scheme val="minor"/>
      </rPr>
      <t>&lt; 600 ha        : Pequeno</t>
    </r>
  </si>
  <si>
    <t>600 ha ≤ Área de pastagem &lt; 1.000 ha     : Médio</t>
  </si>
  <si>
    <t>Área de pastagem ≥ 1.000 ha                    : Grande</t>
  </si>
  <si>
    <r>
      <t>·</t>
    </r>
    <r>
      <rPr>
        <sz val="7"/>
        <color rgb="FF000000"/>
        <rFont val="Times New Roman"/>
        <family val="1"/>
      </rPr>
      <t xml:space="preserve">         </t>
    </r>
    <r>
      <rPr>
        <sz val="11"/>
        <color rgb="FF000000"/>
        <rFont val="Calibri"/>
        <family val="2"/>
        <scheme val="minor"/>
      </rPr>
      <t>G-02-08-9 Criação de bovinos, bubalinos, equinos, muares, ovinos e caprinos, em regime de confinamento</t>
    </r>
  </si>
  <si>
    <t>Pot. Poluidor/Degradador:   </t>
  </si>
  <si>
    <t>Ar: M  Água: M  Solo: M  Geral: M</t>
  </si>
  <si>
    <r>
      <t>500</t>
    </r>
    <r>
      <rPr>
        <sz val="11"/>
        <color rgb="FF000000"/>
        <rFont val="Calibri"/>
        <family val="2"/>
        <scheme val="minor"/>
      </rPr>
      <t xml:space="preserve"> </t>
    </r>
    <r>
      <rPr>
        <sz val="11"/>
        <color rgb="FFFF0000"/>
        <rFont val="Calibri"/>
        <family val="2"/>
        <scheme val="minor"/>
      </rPr>
      <t>&lt;</t>
    </r>
    <r>
      <rPr>
        <sz val="11"/>
        <color rgb="FF000000"/>
        <rFont val="Calibri"/>
        <family val="2"/>
        <scheme val="minor"/>
      </rPr>
      <t xml:space="preserve"> </t>
    </r>
    <r>
      <rPr>
        <sz val="11"/>
        <color rgb="FFFF0000"/>
        <rFont val="Calibri"/>
        <family val="2"/>
        <scheme val="minor"/>
      </rPr>
      <t xml:space="preserve">Número de cabeças </t>
    </r>
    <r>
      <rPr>
        <sz val="11"/>
        <color rgb="FF000000"/>
        <rFont val="Calibri"/>
        <family val="2"/>
        <scheme val="minor"/>
      </rPr>
      <t>&lt; 1.000        : Pequeno</t>
    </r>
  </si>
  <si>
    <t>1.000 ≤ Número de cabeças ≤ 2.000     : Médio </t>
  </si>
  <si>
    <t>Número de cabeças &gt; 2.000                  : Grande</t>
  </si>
  <si>
    <t xml:space="preserve">Conclusão: A atividade da pecuária com área de pastagem de até 200 hectares ou de até 500 cabeças no regime de confinamento está dispensada de realizar o licenciamento ambiental.  </t>
  </si>
  <si>
    <t>Agroindústria</t>
  </si>
  <si>
    <r>
      <t>·</t>
    </r>
    <r>
      <rPr>
        <sz val="7"/>
        <color rgb="FF000000"/>
        <rFont val="Times New Roman"/>
        <family val="1"/>
      </rPr>
      <t xml:space="preserve">         </t>
    </r>
    <r>
      <rPr>
        <sz val="11"/>
        <color rgb="FF000000"/>
        <rFont val="Calibri"/>
        <family val="2"/>
        <scheme val="minor"/>
      </rPr>
      <t>D-01-07-4 Resfriamento e distribuição de leite em instalações industriais e/ou envase de leite fluido.</t>
    </r>
    <r>
      <rPr>
        <b/>
        <sz val="11"/>
        <color rgb="FFFF0000"/>
        <rFont val="Calibri"/>
        <family val="2"/>
        <scheme val="minor"/>
      </rPr>
      <t> </t>
    </r>
  </si>
  <si>
    <t>Pot. Poluidor/Degradador:</t>
  </si>
  <si>
    <t>Ar: P        Água: M        Solo: P       Geral: P</t>
  </si>
  <si>
    <t>Porte:</t>
  </si>
  <si>
    <r>
      <t>5.000 ℓ /dia &lt; Capacidade Instalada  </t>
    </r>
    <r>
      <rPr>
        <sz val="11"/>
        <color rgb="FF000000"/>
        <rFont val="Calibri"/>
        <family val="2"/>
        <scheme val="minor"/>
      </rPr>
      <t>&lt; 90.000 ℓ /dia        : Pequeno</t>
    </r>
  </si>
  <si>
    <t>90.000 ℓ /dia ≤ Capacidade Instalada  ≤ 180.000 ℓ /dia    : Médio</t>
  </si>
  <si>
    <t>Capacidade Instalada  &gt; 180.000 ℓ /dia                             : Grande</t>
  </si>
  <si>
    <r>
      <t>·</t>
    </r>
    <r>
      <rPr>
        <sz val="7"/>
        <color rgb="FF000000"/>
        <rFont val="Times New Roman"/>
        <family val="1"/>
      </rPr>
      <t xml:space="preserve">         </t>
    </r>
    <r>
      <rPr>
        <sz val="11"/>
        <color rgb="FF000000"/>
        <rFont val="Calibri"/>
        <family val="2"/>
        <scheme val="minor"/>
      </rPr>
      <t>D-01-07-5 Secagem e/ou concentração de produtos alimentícios, inclusive leite e soro de leite</t>
    </r>
  </si>
  <si>
    <t>Pot. Poluidor/Degradador:  </t>
  </si>
  <si>
    <t>Ar: M  Água: G  Solo: M  Geral: M</t>
  </si>
  <si>
    <t>Porte:  </t>
  </si>
  <si>
    <r>
      <t>Capacidade Instalada ≤ 15.000 ℓ /dia                                </t>
    </r>
    <r>
      <rPr>
        <sz val="11"/>
        <color rgb="FF000000"/>
        <rFont val="Calibri"/>
        <family val="2"/>
        <scheme val="minor"/>
      </rPr>
      <t>: Pequeno </t>
    </r>
  </si>
  <si>
    <t>15.000 ℓ /dia &lt; Capacidade Instalada ≤ 480.000 ℓ /dia     : Médio</t>
  </si>
  <si>
    <t>Capacidade Instalada &gt; 480.000 ℓ /dia                              : Grande</t>
  </si>
  <si>
    <r>
      <t xml:space="preserve">Conclusão: </t>
    </r>
    <r>
      <rPr>
        <b/>
        <sz val="11"/>
        <color theme="1"/>
        <rFont val="Calibri"/>
        <family val="2"/>
        <scheme val="minor"/>
      </rPr>
      <t xml:space="preserve">A atividade de </t>
    </r>
    <r>
      <rPr>
        <b/>
        <sz val="11"/>
        <color rgb="FF000000"/>
        <rFont val="Calibri"/>
        <family val="2"/>
        <scheme val="minor"/>
      </rPr>
      <t xml:space="preserve">resfriamento e distribuição de leite em instalações industriais e/ou envase de leite fluido com capacidade instalada de até 5.000 ℓ /dia está dispensada </t>
    </r>
    <r>
      <rPr>
        <b/>
        <sz val="11"/>
        <color theme="1"/>
        <rFont val="Calibri"/>
        <family val="2"/>
        <scheme val="minor"/>
      </rPr>
      <t>de realizar o licenciamento ambiental. E a</t>
    </r>
    <r>
      <rPr>
        <b/>
        <sz val="11"/>
        <color rgb="FF000000"/>
        <rFont val="Calibri"/>
        <family val="2"/>
        <scheme val="minor"/>
      </rPr>
      <t xml:space="preserve"> atividade de Secagem e/ou concentração de produtos alimentícios, inclusive leite e soro de leite com capacidade instalada de até 15.000 l/dia dia está dispensada </t>
    </r>
    <r>
      <rPr>
        <b/>
        <sz val="11"/>
        <color theme="1"/>
        <rFont val="Calibri"/>
        <family val="2"/>
        <scheme val="minor"/>
      </rPr>
      <t>de realizar o licenciamento ambiental.</t>
    </r>
  </si>
  <si>
    <r>
      <t>·</t>
    </r>
    <r>
      <rPr>
        <sz val="7"/>
        <color rgb="FF000000"/>
        <rFont val="Times New Roman"/>
        <family val="1"/>
      </rPr>
      <t xml:space="preserve">         </t>
    </r>
    <r>
      <rPr>
        <sz val="11"/>
        <color rgb="FF000000"/>
        <rFont val="Calibri"/>
        <family val="2"/>
        <scheme val="minor"/>
      </rPr>
      <t>D-01-06-1 Fabricação de produtos de laticínios, exceto envase de leite fluido</t>
    </r>
  </si>
  <si>
    <t>Ar: M   Água: G   Solo: M   Geral: M</t>
  </si>
  <si>
    <r>
      <t xml:space="preserve">500 l de leite/dia &lt; Capacidade Instalada </t>
    </r>
    <r>
      <rPr>
        <sz val="11"/>
        <color rgb="FF000000"/>
        <rFont val="Calibri"/>
        <family val="2"/>
        <scheme val="minor"/>
      </rPr>
      <t>&lt; 30.000 l de leite/dia    : Pequeno</t>
    </r>
  </si>
  <si>
    <t>30.000 l de leite/dia ≤ Capacidade Instalada ≤ 120.000 l leite/dia  : Médio</t>
  </si>
  <si>
    <t>Capacidade Instalada &gt; 120.000 l de leite/dia                                 : Grande</t>
  </si>
  <si>
    <t>Conclusão: A fabricação de produtos de laticínios, exceto envase de leite fluido com capacidade instalada de até 500 l de leite/dia está dispensada de realizar o licenciamento ambiental.</t>
  </si>
  <si>
    <r>
      <t>·</t>
    </r>
    <r>
      <rPr>
        <sz val="7"/>
        <color rgb="FF000000"/>
        <rFont val="Times New Roman"/>
        <family val="1"/>
      </rPr>
      <t xml:space="preserve">         </t>
    </r>
    <r>
      <rPr>
        <sz val="11"/>
        <color rgb="FF000000"/>
        <rFont val="Calibri"/>
        <family val="2"/>
        <scheme val="minor"/>
      </rPr>
      <t>D-01-02-5 Abate de animais de grande porte (bovinos, eqüinos, bubalinos, muares,etc)</t>
    </r>
  </si>
  <si>
    <t>Ar: M       Água: G       Solo: G       Geral: G</t>
  </si>
  <si>
    <r>
      <t xml:space="preserve">2 cabeças/dia &lt; Capacidade Instalada </t>
    </r>
    <r>
      <rPr>
        <sz val="11"/>
        <color rgb="FF000000"/>
        <rFont val="Calibri"/>
        <family val="2"/>
        <scheme val="minor"/>
      </rPr>
      <t>&lt; 60 cabeças /dia          : Pequeno</t>
    </r>
  </si>
  <si>
    <t>60 cabeças/dia ≤ Capacidade Instalada ≤ 500 cabeças/dia       : Médio</t>
  </si>
  <si>
    <t>Capacidade Instalada &gt; 500 cabeças /dia                                  : Grande</t>
  </si>
  <si>
    <r>
      <t>·</t>
    </r>
    <r>
      <rPr>
        <sz val="7"/>
        <color rgb="FF000000"/>
        <rFont val="Times New Roman"/>
        <family val="1"/>
      </rPr>
      <t xml:space="preserve">         </t>
    </r>
    <r>
      <rPr>
        <sz val="11"/>
        <color rgb="FF000000"/>
        <rFont val="Calibri"/>
        <family val="2"/>
        <scheme val="minor"/>
      </rPr>
      <t>D-01-04-1 Industrialização da carne, inclusive desossa, charqueada e preparação de conservas</t>
    </r>
  </si>
  <si>
    <t>Ar: G Água: M  Solo: P  Geral: M</t>
  </si>
  <si>
    <r>
      <t xml:space="preserve">1 t/dia &lt; Capacidade Instalada </t>
    </r>
    <r>
      <rPr>
        <sz val="11"/>
        <color theme="1"/>
        <rFont val="Calibri"/>
        <family val="2"/>
        <scheme val="minor"/>
      </rPr>
      <t>&lt;</t>
    </r>
    <r>
      <rPr>
        <sz val="11"/>
        <color rgb="FFFF0000"/>
        <rFont val="Calibri"/>
        <family val="2"/>
        <scheme val="minor"/>
      </rPr>
      <t xml:space="preserve"> </t>
    </r>
    <r>
      <rPr>
        <sz val="11"/>
        <color rgb="FF000000"/>
        <rFont val="Calibri"/>
        <family val="2"/>
        <scheme val="minor"/>
      </rPr>
      <t>15 t de produto/dia     : Pequeno</t>
    </r>
  </si>
  <si>
    <t>15 t/dia ≤ Capacidade Instalada ≤ 50 t de produto/dia   : Médio</t>
  </si>
  <si>
    <t>Capacidade Instalada &gt; 50 t de produto/dia                   : Grande</t>
  </si>
  <si>
    <r>
      <t>·</t>
    </r>
    <r>
      <rPr>
        <sz val="7"/>
        <color rgb="FF000000"/>
        <rFont val="Times New Roman"/>
        <family val="1"/>
      </rPr>
      <t xml:space="preserve">         </t>
    </r>
    <r>
      <rPr>
        <sz val="11"/>
        <color rgb="FF000000"/>
        <rFont val="Calibri"/>
        <family val="2"/>
        <scheme val="minor"/>
      </rPr>
      <t>D-01-05-8 Processamento de subprodutos de origem animal para produção de sebo, óleos e farinha</t>
    </r>
  </si>
  <si>
    <r>
      <t>0,5 t matéria prima/dia &lt;</t>
    </r>
    <r>
      <rPr>
        <sz val="11"/>
        <color rgb="FF000000"/>
        <rFont val="Calibri"/>
        <family val="2"/>
        <scheme val="minor"/>
      </rPr>
      <t xml:space="preserve"> </t>
    </r>
    <r>
      <rPr>
        <sz val="11"/>
        <color rgb="FFFF0000"/>
        <rFont val="Calibri"/>
        <family val="2"/>
        <scheme val="minor"/>
      </rPr>
      <t xml:space="preserve">Capacidade Instalada </t>
    </r>
    <r>
      <rPr>
        <sz val="11"/>
        <color rgb="FF000000"/>
        <rFont val="Calibri"/>
        <family val="2"/>
        <scheme val="minor"/>
      </rPr>
      <t>&lt;10 t matéria prima/dia        : Pequeno</t>
    </r>
  </si>
  <si>
    <t>10 t matéria prima/dia ≤ Capacidade Instalada ≤ 80 t de matéria prima/dia   : Médio</t>
  </si>
  <si>
    <t>Capacidade Instalada &gt; 80 t de matéria prima/dia                                           : Grande</t>
  </si>
  <si>
    <r>
      <t xml:space="preserve">Conclusão: </t>
    </r>
    <r>
      <rPr>
        <b/>
        <sz val="11"/>
        <color theme="1"/>
        <rFont val="Calibri"/>
        <family val="2"/>
        <scheme val="minor"/>
      </rPr>
      <t xml:space="preserve">A atividade de </t>
    </r>
    <r>
      <rPr>
        <b/>
        <sz val="11"/>
        <color rgb="FF000000"/>
        <rFont val="Calibri"/>
        <family val="2"/>
        <scheme val="minor"/>
      </rPr>
      <t>abate de animais de grande porte</t>
    </r>
    <r>
      <rPr>
        <b/>
        <sz val="11"/>
        <color theme="1"/>
        <rFont val="Calibri"/>
        <family val="2"/>
        <scheme val="minor"/>
      </rPr>
      <t xml:space="preserve"> </t>
    </r>
    <r>
      <rPr>
        <b/>
        <sz val="11"/>
        <color rgb="FF000000"/>
        <rFont val="Calibri"/>
        <family val="2"/>
        <scheme val="minor"/>
      </rPr>
      <t xml:space="preserve">com capacidade instalada de até 2 cabeças/dia está dispensada </t>
    </r>
    <r>
      <rPr>
        <b/>
        <sz val="11"/>
        <color theme="1"/>
        <rFont val="Calibri"/>
        <family val="2"/>
        <scheme val="minor"/>
      </rPr>
      <t xml:space="preserve">de realizar o licenciamento ambiental. </t>
    </r>
    <r>
      <rPr>
        <b/>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r>
      <rPr>
        <sz val="11"/>
        <color rgb="FF000000"/>
        <rFont val="Calibri"/>
        <family val="2"/>
        <scheme val="minor"/>
      </rPr>
      <t>.</t>
    </r>
  </si>
  <si>
    <t>Área plantada</t>
  </si>
  <si>
    <r>
      <t>·</t>
    </r>
    <r>
      <rPr>
        <sz val="7"/>
        <color rgb="FF000000"/>
        <rFont val="Times New Roman"/>
        <family val="1"/>
      </rPr>
      <t xml:space="preserve">         </t>
    </r>
    <r>
      <rPr>
        <sz val="11"/>
        <color rgb="FF000000"/>
        <rFont val="Calibri"/>
        <family val="2"/>
        <scheme val="minor"/>
      </rPr>
      <t>G-01-03-1 Culturas anuais, semiperenes e perenes, silvicultura e cultivos agrossilvipastoris, exceto horticultura</t>
    </r>
  </si>
  <si>
    <t>Ar: P    Água: M   Solo: M      Geral: M</t>
  </si>
  <si>
    <r>
      <t xml:space="preserve">200 ha &lt; Área útil </t>
    </r>
    <r>
      <rPr>
        <sz val="11"/>
        <color rgb="FF000000"/>
        <rFont val="Calibri"/>
        <family val="2"/>
        <scheme val="minor"/>
      </rPr>
      <t>&lt; 600 ha       : Pequeno</t>
    </r>
  </si>
  <si>
    <t>600 ha ≤ Área útil &lt; 1.000 ha    : Médio</t>
  </si>
  <si>
    <t>Área útil ≥ 1.000 ha                   : Grande</t>
  </si>
  <si>
    <t xml:space="preserve">Conclusão: A atividade de fruticultura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</si>
  <si>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D-02-05-4 Fabricação de sucos</t>
    </r>
  </si>
  <si>
    <t>Ar: M Água: M  Solo: M  Geral: M</t>
  </si>
  <si>
    <r>
      <t xml:space="preserve">5.000ℓ de produto /dia &lt; Capacidade Instalada </t>
    </r>
    <r>
      <rPr>
        <sz val="11"/>
        <color rgb="FF000000"/>
        <rFont val="Calibri"/>
        <family val="2"/>
        <scheme val="minor"/>
      </rPr>
      <t>&lt; 10.000ℓ de produto/dia      : Pequeno</t>
    </r>
  </si>
  <si>
    <t>10.000ℓ de produto /dia  ≤ Capacidade Instalada ≤ 200.000ℓ de produto /dia : Médio</t>
  </si>
  <si>
    <t>Capacidade Instalada &gt; 200.000ℓ de produto /dia                                             : Grande</t>
  </si>
  <si>
    <t>Conclusão: A fabricação de sucos com capacidade instalada de até 5000 l de produto/dia está dispensada de realizar o licenciamento ambiental.</t>
  </si>
  <si>
    <t xml:space="preserve">Área plantada </t>
  </si>
  <si>
    <t xml:space="preserve">Conclusão: A atividade de cultivo de azeite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</si>
  <si>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D-01-12-0 Fabricação de vinagre, conservas e condimentos</t>
    </r>
  </si>
  <si>
    <t>Ar: P       Água: M       Solo: P      Geral: P</t>
  </si>
  <si>
    <r>
      <t>Área útil &lt; 2 ha</t>
    </r>
    <r>
      <rPr>
        <sz val="11"/>
        <color rgb="FF000000"/>
        <rFont val="Calibri"/>
        <family val="2"/>
        <scheme val="minor"/>
      </rPr>
      <t>                : Pequeno</t>
    </r>
  </si>
  <si>
    <t>2 ha ≤ área útil ≤ 5 ha      : Médio</t>
  </si>
  <si>
    <t>Área útil &gt; 5 ha                : Grande</t>
  </si>
  <si>
    <t>Conclusão: No caso da atividade de fabricação de vinagre, conservas e condimentos a área útil menor que 2 há já é passível de licenciamento ambiental, ainda que na modalidade licenciamento ambiental simplificado.</t>
  </si>
  <si>
    <t>200 ha &lt; Área útil &lt; 600 ha       : Pequeno</t>
  </si>
  <si>
    <t>Conclusão: O cultivo de cana com área útil de até 200 hectares está dispensado de realizar o licenciamento ambiental.</t>
  </si>
  <si>
    <t>D-02-02-1 Fabricação de aguardente</t>
  </si>
  <si>
    <t>Ar: M Água: G  Solo: M  Geral: M</t>
  </si>
  <si>
    <t>300 ℓ de produto /dia &lt; Capacidade Instalada &lt; 800 ℓ de produto /dia         : Pequeno</t>
  </si>
  <si>
    <t>800 ℓ de produto /dia ≤ Capacidade Instalada ≤ 2.000 ℓ de produto /dia      : Médio</t>
  </si>
  <si>
    <t>Capacidade Instalada &gt; 2.000 ℓ de produto /dia                                             : Grande</t>
  </si>
  <si>
    <t>Conclusão: A fabricação de aguardente com capacidade instalada de até 300l de produto/dia está dispensada de realizar o licenciamento ambiental.</t>
  </si>
  <si>
    <t>Conclusão: A atividade de cafeicultura com área útil de até 200 hectares está dispensada de realizar o licenciamento ambiental.</t>
  </si>
  <si>
    <r>
      <t>·</t>
    </r>
    <r>
      <rPr>
        <sz val="7"/>
        <color rgb="FF000000"/>
        <rFont val="Times New Roman"/>
        <family val="1"/>
      </rPr>
      <t xml:space="preserve">         </t>
    </r>
    <r>
      <rPr>
        <sz val="11"/>
        <color rgb="FF000000"/>
        <rFont val="Calibri"/>
        <family val="2"/>
        <scheme val="minor"/>
      </rPr>
      <t>G-04-01-4 Beneficiamento primário de produtos agrícolas: limpeza, lavagem, secagem, despolpamento, descascamento, classificação e/ou tratamento de sementes</t>
    </r>
  </si>
  <si>
    <t>Ar: M Água: G  Solo: M    Geral: M</t>
  </si>
  <si>
    <r>
      <t xml:space="preserve">6.000 t/ano &lt; Produção Nominal </t>
    </r>
    <r>
      <rPr>
        <sz val="11"/>
        <color rgb="FF000000"/>
        <rFont val="Calibri"/>
        <family val="2"/>
        <scheme val="minor"/>
      </rPr>
      <t>&lt; 60.000 t/ano        : Pequeno </t>
    </r>
  </si>
  <si>
    <t>60.000 t/ano ≤ Produção Nominal ≤ 600.000 t/ano    : Médio</t>
  </si>
  <si>
    <t>Produção Nominal &gt; 600.000 t/ano                            : Grande</t>
  </si>
  <si>
    <r>
      <t>·</t>
    </r>
    <r>
      <rPr>
        <sz val="7"/>
        <color rgb="FF000000"/>
        <rFont val="Times New Roman"/>
        <family val="1"/>
      </rPr>
      <t xml:space="preserve">         </t>
    </r>
    <r>
      <rPr>
        <sz val="11"/>
        <color rgb="FF000000"/>
        <rFont val="Calibri"/>
        <family val="2"/>
        <scheme val="minor"/>
      </rPr>
      <t>D-01-01-5 Torrefação e moagem de grãos</t>
    </r>
  </si>
  <si>
    <t>Ar: M  Água: P  Solo: P  Geral: P</t>
  </si>
  <si>
    <t>0,1 t de produto/dia &lt; Capacidade Instalada &lt; 3 t de produto/dia     : Pequeno</t>
  </si>
  <si>
    <t>3 t de produto/dia ≤ Capacidade Instalada ≤ 7 t de produto /dia       : Médio</t>
  </si>
  <si>
    <t>Capacidade Instalada &gt; 7 t de produto/dia                                        : Grande</t>
  </si>
  <si>
    <t>Conclusão: 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</si>
  <si>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r>
      <t>·</t>
    </r>
    <r>
      <rPr>
        <sz val="7"/>
        <color rgb="FF000000"/>
        <rFont val="Times New Roman"/>
        <family val="1"/>
      </rPr>
      <t xml:space="preserve">         </t>
    </r>
    <r>
      <rPr>
        <sz val="11"/>
        <color rgb="FF000000"/>
        <rFont val="Calibri"/>
        <family val="2"/>
        <scheme val="minor"/>
      </rPr>
      <t>G-01-01-5 Horticultura (floricultura, olericultura, fruticultura anual, viveiricultura e cultura de ervas medicinais e aromáticas)</t>
    </r>
  </si>
  <si>
    <t>Ar: P  Água: M  Solo: M  Geral: M</t>
  </si>
  <si>
    <r>
      <t xml:space="preserve">5 ha &lt; Área útil </t>
    </r>
    <r>
      <rPr>
        <sz val="11"/>
        <color rgb="FF000000"/>
        <rFont val="Calibri"/>
        <family val="2"/>
        <scheme val="minor"/>
      </rPr>
      <t>&lt; 80 ha          : Pequeno</t>
    </r>
  </si>
  <si>
    <t>80 ha  ≤ Área útil ≤ 200 ha     : Médio</t>
  </si>
  <si>
    <t>Área útil &gt; 200 ha                   : Grande</t>
  </si>
  <si>
    <t>Conclusão: Os cultivos SAT e orgânicos om área útil de até 5 há estão dispensados de realizar o licenciamento ambiental.</t>
  </si>
  <si>
    <t>Conclusão: O cultivo de algodão com área útil de até 200 hectares está dispensado de realizar o licenciamento ambiental.</t>
  </si>
  <si>
    <t>Processamento</t>
  </si>
  <si>
    <r>
      <t>·</t>
    </r>
    <r>
      <rPr>
        <sz val="7"/>
        <color rgb="FF000000"/>
        <rFont val="Times New Roman"/>
        <family val="1"/>
      </rPr>
      <t xml:space="preserve">         </t>
    </r>
    <r>
      <rPr>
        <sz val="11"/>
        <color rgb="FF000000"/>
        <rFont val="Calibri"/>
        <family val="2"/>
        <scheme val="minor"/>
      </rPr>
      <t>C-08-01-1 Beneficiamento de fibras têxteis naturais e artificiais e/ou recuperação de resíduos têxteis </t>
    </r>
  </si>
  <si>
    <t>Ar: M    Água: G    Solo: M    Geral: M</t>
  </si>
  <si>
    <r>
      <t xml:space="preserve">0,2 ha &lt; Área útil </t>
    </r>
    <r>
      <rPr>
        <sz val="11"/>
        <color rgb="FF000000"/>
        <rFont val="Calibri"/>
        <family val="2"/>
        <scheme val="minor"/>
      </rPr>
      <t>&lt; 3 ha                                 : Pequeno</t>
    </r>
  </si>
  <si>
    <t>3 ha ≤ Área útil ≤ 6 ha                                    : Médio</t>
  </si>
  <si>
    <t>Área útil &gt; 6 ha                                               : Grande</t>
  </si>
  <si>
    <r>
      <t>·</t>
    </r>
    <r>
      <rPr>
        <sz val="7"/>
        <color rgb="FF000000"/>
        <rFont val="Times New Roman"/>
        <family val="1"/>
      </rPr>
      <t xml:space="preserve">         </t>
    </r>
    <r>
      <rPr>
        <sz val="11"/>
        <color rgb="FF000000"/>
        <rFont val="Calibri"/>
        <family val="2"/>
        <scheme val="minor"/>
      </rPr>
      <t>C-08-07-9 Fiação e/ou tecelagem, exceto tricô e crochê</t>
    </r>
  </si>
  <si>
    <t>Potencial Poluidor: </t>
  </si>
  <si>
    <t>Ar: M  Água: P  Solo: M  Geral: M</t>
  </si>
  <si>
    <r>
      <t>0,2 t/dia &lt; Capacidade Instalada &lt;</t>
    </r>
    <r>
      <rPr>
        <sz val="11"/>
        <color rgb="FF000000"/>
        <rFont val="Calibri"/>
        <family val="2"/>
        <scheme val="minor"/>
      </rPr>
      <t xml:space="preserve"> 5 t/dia      : Pequeno</t>
    </r>
  </si>
  <si>
    <t>5 t/dia  ≤ Capacidade Instalada ≤ 17 t/dia      : Médio</t>
  </si>
  <si>
    <t>Capacidade Instalada &gt; 17 t/dia                      : Grande</t>
  </si>
  <si>
    <r>
      <t>·</t>
    </r>
    <r>
      <rPr>
        <sz val="7"/>
        <color rgb="FF000000"/>
        <rFont val="Times New Roman"/>
        <family val="1"/>
      </rPr>
      <t xml:space="preserve">         </t>
    </r>
    <r>
      <rPr>
        <sz val="11"/>
        <color rgb="FF000000"/>
        <rFont val="Calibri"/>
        <family val="2"/>
        <scheme val="minor"/>
      </rPr>
      <t>C-08-09-1 Acabamento de fios e/ou tecidos planos ou tubulares</t>
    </r>
  </si>
  <si>
    <t>Potencial Poluidor:</t>
  </si>
  <si>
    <t>Ar: G  Água: G  Solo: G  Geral: G</t>
  </si>
  <si>
    <t>Capacidade Instalada &lt; 6 t/dia                        : Pequeno</t>
  </si>
  <si>
    <t> 6 t/dia ≤ Capacidade Instalada ≤ 20 t/dia      : Médio</t>
  </si>
  <si>
    <t> Capacidade Instalada &gt; 20 t/dia                     : Grande</t>
  </si>
  <si>
    <t>Conclusão: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</si>
  <si>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Frango caipira</t>
  </si>
  <si>
    <t>Número de cabeças</t>
  </si>
  <si>
    <r>
      <t>·</t>
    </r>
    <r>
      <rPr>
        <sz val="7"/>
        <color rgb="FF000000"/>
        <rFont val="Times New Roman"/>
        <family val="1"/>
      </rPr>
      <t xml:space="preserve">         </t>
    </r>
    <r>
      <rPr>
        <sz val="11"/>
        <color rgb="FF000000"/>
        <rFont val="Calibri"/>
        <family val="2"/>
        <scheme val="minor"/>
      </rPr>
      <t>G-02-02-1 Avicultura</t>
    </r>
  </si>
  <si>
    <t>  </t>
  </si>
  <si>
    <t>Ar: M      Água: M      Solo: P      Geral: M </t>
  </si>
  <si>
    <r>
      <t xml:space="preserve">20.000 &lt; Número de cabeças </t>
    </r>
    <r>
      <rPr>
        <sz val="11"/>
        <color rgb="FF000000"/>
        <rFont val="Calibri"/>
        <family val="2"/>
        <scheme val="minor"/>
      </rPr>
      <t>&lt; 150.000        : Pequeno</t>
    </r>
  </si>
  <si>
    <t>150.000 ≤ Número de cabeças ≤ 300.000      : Médio </t>
  </si>
  <si>
    <t>Número de cabeças &gt; 300.000                        : Grande</t>
  </si>
  <si>
    <t>Conclusão: A atividade de avicultura com até 20.000 número de cabeças está dispensada de licenciamento ambiental.</t>
  </si>
  <si>
    <r>
      <t>·</t>
    </r>
    <r>
      <rPr>
        <sz val="7"/>
        <color rgb="FF000000"/>
        <rFont val="Times New Roman"/>
        <family val="1"/>
      </rPr>
      <t xml:space="preserve">         </t>
    </r>
    <r>
      <rPr>
        <sz val="11"/>
        <color rgb="FF000000"/>
        <rFont val="Calibri"/>
        <family val="2"/>
        <scheme val="minor"/>
      </rPr>
      <t>D-01-02-3 Abate de animais de pequeno porte (aves, coelhos, rãs, etc.)</t>
    </r>
  </si>
  <si>
    <t>Ar: M  Água: G  Solo: G  Geral: G</t>
  </si>
  <si>
    <r>
      <t xml:space="preserve">300 cabeças/dia &lt; Capacidade Instalada </t>
    </r>
    <r>
      <rPr>
        <sz val="11"/>
        <color rgb="FF000000"/>
        <rFont val="Calibri"/>
        <family val="2"/>
        <scheme val="minor"/>
      </rPr>
      <t>&lt; 20.000 cabeças/dia          : Pequeno</t>
    </r>
  </si>
  <si>
    <t>20.000 cabeças/dia ≤ Capacidade Instalada ≤ 100.000 cabeças/dia    : Médio</t>
  </si>
  <si>
    <t>Capacidade Instalada &gt; 100.000 cabeças /dia                                      : Grande</t>
  </si>
  <si>
    <t xml:space="preserve">Conclusão: O abate de aves com capacidade instalada de até 300 cabeças/dia está dispensado de realizar licenciamento ambiental. </t>
  </si>
  <si>
    <t>Constatação visual e em registros de que há práticas adequadas para o manejo do mato (Quadro de Serviços ou similar).
Como exemplos de práticas de manejo do mato, podemos citar: Roçadas, capina manual, controle químico, etc. Na certificação SAT, não é permitido o controle químico no manejo do mato.</t>
  </si>
  <si>
    <t>Fontes renováveis para fornecimento de energia (Palhadas, casca de café, bagaço de cana, poda de vegetais etc são aquelas em que a sua utilização e uso é renovável e pode-se manter e ser aproveitado ao longo do tempo sem possibilidade de esgotamento dessa mesma fonte). Ex: Uso de fontes renováveis, uso de biodigestores</t>
  </si>
  <si>
    <t>Se não for possível a verificação visual o item pode ser avaliado por entrevista.Para a água utilizada na lavagem do café não é necessário tratamento  e sim descarte correto</t>
  </si>
  <si>
    <t>1.5</t>
  </si>
  <si>
    <t>1.6</t>
  </si>
  <si>
    <t>1.7</t>
  </si>
  <si>
    <t>1.8</t>
  </si>
  <si>
    <t>2.3</t>
  </si>
  <si>
    <t>3</t>
  </si>
  <si>
    <t>4</t>
  </si>
  <si>
    <t>x</t>
  </si>
  <si>
    <t>NORMAS                                                                                                                                                                                                                                                                                                                                                                             Normas Certifica Minas: CÓDIGO NÚCLEO (itens A.1 a E.2) e NORMAS FRUTAS (itens 1.1 a 3.7)</t>
  </si>
  <si>
    <t>NORMAS CERTIFICA MINAS FRUTAS</t>
  </si>
  <si>
    <t>1</t>
  </si>
  <si>
    <t>LAVOURA</t>
  </si>
  <si>
    <t>Material de Propagação</t>
  </si>
  <si>
    <t>1.1.1</t>
  </si>
  <si>
    <t>Mudas que não são de produção própria, utilizadas em novos plantios na propriedade no Certifica Minas Frutas, devem ter a origem comprovada.</t>
  </si>
  <si>
    <t>Apresentar a nota fiscal, o termo de conformidade ou Permissão de Trânsito Vegetal -  PTV, quando tratar-se de hospedeiros de pragas regulamentares.</t>
  </si>
  <si>
    <t>1.1.2</t>
  </si>
  <si>
    <t>Os viveiros comerciais de frutas existentes na propriedade devem ter a condição sanitária comprovada.</t>
  </si>
  <si>
    <t>Apresentar livro de acompanhamento de CFO (quando tratar de hospedeiros de pragas regulamentares), devidamente dentro das normas fitossanitárias, com anotações atualizadas e inscritas no RENASEM - MAPA, seguindo os padrões estabelecidos pelas normas. Relatório de recomendações técnicas emitido por Engenheiro Agrônomo e ou Florestal.</t>
  </si>
  <si>
    <t>Defesa Sanitária Vegetal</t>
  </si>
  <si>
    <t>1.2.1</t>
  </si>
  <si>
    <t>Cumprimento das normas de Defesa Sanitária Vegetal.</t>
  </si>
  <si>
    <t>Constatar o processo de certificação fitossanitária, através do livro de CFO com anotações atualizadas quanto a produção.</t>
  </si>
  <si>
    <t>Implantação de Pomares</t>
  </si>
  <si>
    <t>1.3.1</t>
  </si>
  <si>
    <t>Presença de quebra-ventos e/ou barreiras físicas devidamente instaladas em áreas sujeitas à incidência de ventos.</t>
  </si>
  <si>
    <t>Constatação visual da instalação em áreas sujeitas à incidência de ventos.</t>
  </si>
  <si>
    <t>Área de Cultivo</t>
  </si>
  <si>
    <t>1.4.1</t>
  </si>
  <si>
    <t>A fertilidade do solo deve ser aferida.</t>
  </si>
  <si>
    <t>Constatar que todos os talhões ou glebas tenham resultados de análise de solo emitido por laboratório, e que a análise química do solo é feita anualmente ou de acordo com a cultura.</t>
  </si>
  <si>
    <t>1.4.2</t>
  </si>
  <si>
    <t>Constatar a existência de, no mínimo, um resultado anual de análise foliar por cultura.</t>
  </si>
  <si>
    <t>1.4.3</t>
  </si>
  <si>
    <t>1.4.4</t>
  </si>
  <si>
    <t>As adubações foliares devem ser baseadas em recomendações técnicas.</t>
  </si>
  <si>
    <t>1.4.5</t>
  </si>
  <si>
    <t>Os equipamentos de aplicação de adubos (sólidos e líquidos) devem estar em perfeitas condições de uso.</t>
  </si>
  <si>
    <t>Constatar a existência de registro de manutenção ou revisão dos equipamentos e comprovação visual em perfeitas condições de uso.</t>
  </si>
  <si>
    <t>1.4.6</t>
  </si>
  <si>
    <t>Os processos de erosão devem ser controlados e práticas agronômicas devem ser implementadas com o objetivo de promover a melhoria das condições biológicas do solo, manejando as plantas daninhas, mantendo a cobertura vegetal para incrementar a proteção do solo.</t>
  </si>
  <si>
    <t>1.4.7</t>
  </si>
  <si>
    <t>Adubação verde deve ser estimulada.</t>
  </si>
  <si>
    <t>1.4.8</t>
  </si>
  <si>
    <t>Manejo de Pragas, Doenças e Vegetação Espontânea</t>
  </si>
  <si>
    <t xml:space="preserve">
Apresentar a nota fiscal, o termo de conformidade ou Certificado e Permissão de trânsito vegetal (PTV) quando tratar-se de hospedeiros de pragas regulamentares.</t>
  </si>
  <si>
    <t>Apresentar livro de acompanhamento de Certificado Fitossanitário de Origem - CFO (quando tratar de hospedeiros de pragas regulamentares), devidamente dentro das normas fitossanitárias, com anotações atualizadas e inscrito no RENASEM-MAPA, seguindo os padrões estabelecidos pelas normas.  Relatório de recomendações técnicas emitido por  Engenheiro Agrônomo e ou/Florestal.</t>
  </si>
  <si>
    <t xml:space="preserve">1.2 </t>
  </si>
  <si>
    <t>Constatar a instalação em áreas sujeitas à incidência de ventos.</t>
  </si>
  <si>
    <r>
      <t xml:space="preserve">Constatar a existência de laudo de recomendação técnica baseada em análises laboratoriais, datado, assinado por profissional habilitado e com seu respectivo número de registro junto ao CREA e a existência de registros (notas fiscais e preenchidos conforme o anexo 8) de que as aplicações de calcário, </t>
    </r>
    <r>
      <rPr>
        <b/>
        <sz val="12"/>
        <color indexed="10"/>
        <rFont val="Century Gothic"/>
        <family val="2"/>
      </rPr>
      <t>gesso</t>
    </r>
    <r>
      <rPr>
        <sz val="12"/>
        <rFont val="Century Gothic"/>
        <family val="2"/>
      </rPr>
      <t xml:space="preserve"> e adubos são feitas por gleba ou talhão, produto utilizado, quantidades, datas, número de serviços e nome do responsável pela operação.</t>
    </r>
  </si>
  <si>
    <t>Constatar a existência de laudo de recomendação técnica baseada em análises laboratoriais, datado, assinado por profissional habilitado e com seu respectivo número de registro junto ao CREA e a existência dos registros (notas fiscais e conforme o anexo 8) com a recomendação técnica.</t>
  </si>
  <si>
    <r>
      <t xml:space="preserve">Constatar a existência de registro </t>
    </r>
    <r>
      <rPr>
        <b/>
        <sz val="12"/>
        <color indexed="10"/>
        <rFont val="Century Gothic"/>
        <family val="2"/>
      </rPr>
      <t>e entrevista</t>
    </r>
    <r>
      <rPr>
        <sz val="12"/>
        <rFont val="Century Gothic"/>
        <family val="2"/>
      </rPr>
      <t>, quanto às seguintes práticas de preservação: evitar a gradagem e o tráfego desnecessário de máquinas nos pomares; efetuar subsolagem quando for constatada tecnicamente a sua necessidade; manter a diversidade de espécies vegetais; cultivar e manejar espécies vegetais protetoras do solo; evitar a roçagem rente ao solo; e manejar a vegetação espontânea em ruas alternadas.</t>
    </r>
  </si>
  <si>
    <r>
      <t xml:space="preserve">Constatar a existência de registro </t>
    </r>
    <r>
      <rPr>
        <b/>
        <sz val="12"/>
        <rFont val="Century Gothic"/>
        <family val="2"/>
      </rPr>
      <t>e entrevista</t>
    </r>
    <r>
      <rPr>
        <sz val="12"/>
        <rFont val="Century Gothic"/>
        <family val="2"/>
      </rPr>
      <t>,  de prática adubação verde (plantio de leguminosas e outras) e verificação física do manejo de plantas espontâneas (roçadas periódicas), com a manutenção da cobertura verde do solo.</t>
    </r>
  </si>
  <si>
    <t>Constatar a existência de registro e entrevista,  de prática de coberura morta.</t>
  </si>
  <si>
    <t>1.5.1</t>
  </si>
  <si>
    <t>Constatar a existência de registro (preenchido conforme o anexo 9) , para tomada de decisão do controle químico.</t>
  </si>
  <si>
    <t>1.5.2</t>
  </si>
  <si>
    <t>Constatar a existência de receituário agronômico para todos os agrotóxicos adquiridos. Os agrotóxicos utilizados deverão estar registrados para cultura no MAPA (conforme receituário agrônomico e/ou bula do produto) e cadastrados no IMA (Site: www.ima.mg.gov.br - clicar no link agrotóxico/cadastrado em Minas Gerais).</t>
  </si>
  <si>
    <t>1.5.3</t>
  </si>
  <si>
    <t>Não devem ser utilizados agrotóxicos proibidos pela Convenção de Estocolmo e pela Convenção de Roterdã.</t>
  </si>
  <si>
    <t>Verificar físicamente e nos registros a não utilização dos ingredientes ativos listados na Convenção de Estocolmo e pela Convenção de Roterdã (Lista1).</t>
  </si>
  <si>
    <t>1.5.4</t>
  </si>
  <si>
    <t>Anotar as aplicações de agrotóxicos por área, quantidade, data e aplicador.</t>
  </si>
  <si>
    <t>Constatar existência de anotações das aplicações discriminadas por área, quantidade, data e aplicador (preenchido conforme o anexo 11).</t>
  </si>
  <si>
    <t>1.5.5</t>
  </si>
  <si>
    <t>Os equipamentos de aplicação de agrotóxicos devem estar em condições adequadas de uso.</t>
  </si>
  <si>
    <t xml:space="preserve">Constatar a existência de registro, de manutenção ou revisão dos equipamentos. </t>
  </si>
  <si>
    <t>1.5.6</t>
  </si>
  <si>
    <t>A utilização de EPI é obrigatória nas aplicações de agrotóxicos e o mesmo deve estar em condições adequadas de uso.</t>
  </si>
  <si>
    <t>Constatar através de entrevista com o aplicador sobre uso de EPI e procedimentos adotados; Verificar visualmente se o EPI está em condições adequadas de uso; ou verificar o registro do recibo de entrega de EPI ao trabalhador.</t>
  </si>
  <si>
    <t>1.5.7</t>
  </si>
  <si>
    <r>
      <t>Observar se há sinalizações com placas ou bandeiras indicativas para os períodos de reentrada a</t>
    </r>
    <r>
      <rPr>
        <b/>
        <sz val="12"/>
        <color indexed="10"/>
        <rFont val="Century Gothic"/>
        <family val="2"/>
      </rPr>
      <t>pós aplicação de agrotoxicos na lavoura</t>
    </r>
    <r>
      <rPr>
        <sz val="12"/>
        <rFont val="Century Gothic"/>
        <family val="2"/>
      </rPr>
      <t xml:space="preserve"> , assim como em entrevista com trabalhadores e verificação de registros.</t>
    </r>
  </si>
  <si>
    <t>1.5.8</t>
  </si>
  <si>
    <t>Constatar a existência de registro e entrevista com trabalhadores.</t>
  </si>
  <si>
    <t>1.5.9</t>
  </si>
  <si>
    <t>Os agrotóxicos devem ser armazenados com segurança.</t>
  </si>
  <si>
    <t>1.5.10</t>
  </si>
  <si>
    <t>Analisar fatores que comprovem  a tríplice lavagem, inutilização das embalagens (perfurando o fundo das mesmas) e acondicionamento em local seguro, através de verificação visual e entrevista.
Admite-se que as embalagens ocupem o mesmo local dos agrotóxicos, devidamente separadas e identificadas.</t>
  </si>
  <si>
    <t>1.5.11</t>
  </si>
  <si>
    <t xml:space="preserve">Verificar o recibo de devolução das embalagens vazias emitido pela central e/ou postos de recebimento de embalagens vazias. </t>
  </si>
  <si>
    <t>1.5.12</t>
  </si>
  <si>
    <t>Constatar, visualmente e em registros , que há práticas de Manejo Integrado de Pragas e Doenças (preenchido conforme o anexo 9) em pelo menos 1 (um) talhão da propriedade.</t>
  </si>
  <si>
    <t>1.5.13</t>
  </si>
  <si>
    <t>O uso de agrotóxicos deve ser minimizado.</t>
  </si>
  <si>
    <r>
      <t>Verificar, nos registros , que são utilizadas práticas de manejo integrado de pragas e/ou práticas alternativas para controle de pragas, doenças e</t>
    </r>
    <r>
      <rPr>
        <b/>
        <sz val="12"/>
        <rFont val="Century Gothic"/>
        <family val="2"/>
      </rPr>
      <t xml:space="preserve"> plantas invasoras </t>
    </r>
    <r>
      <rPr>
        <sz val="12"/>
        <rFont val="Century Gothic"/>
        <family val="2"/>
      </rPr>
      <t xml:space="preserve"> (preenchido conforme anexo 9).</t>
    </r>
  </si>
  <si>
    <t>Irrigação</t>
  </si>
  <si>
    <t>1.6.1</t>
  </si>
  <si>
    <t>Deve haver outorga de água ou certidão de uso insignificante ou protocolo expedido pelo órgão ambiental.</t>
  </si>
  <si>
    <t>Verificar a existência de Outorga ou certidão de uso insignificante ou Declaração junto ao distrito de irrigação ou Protocolo, dentro do prazo de validade.</t>
  </si>
  <si>
    <t>1.6.2</t>
  </si>
  <si>
    <t>Verificação da existência de projeto de irrigação eficiente para a cultura; Verificação do equipamento de irrigação; Existencia de pelo menos um método de manejo (EX. estação meteorologica, tensiomentros, tanque classe A, entre outros).</t>
  </si>
  <si>
    <t>1.7.1</t>
  </si>
  <si>
    <t>Poda, desbrota e raleio.</t>
  </si>
  <si>
    <t>Constatar a existência de registro, por meio de entrevista (preenchido conforme o anexo 13), quanto às seguintes práticas: podas quando aplicável; tratamento dos ferimentos e regiões podadas com produtos recomendados; as brotações no porta-enxerto devem ser eliminadas de acordo com as recomendações técnicas e desinfecção das ferramentas.</t>
  </si>
  <si>
    <t>1.7.2</t>
  </si>
  <si>
    <t>Constar visualmente, por  entrevista e registro o destino adequado dos residuos da poda.</t>
  </si>
  <si>
    <t>1.8.1</t>
  </si>
  <si>
    <t>Comprovar visualmente ou através de registros e entrevista de que foram feitas manutenções e limpeza nas máquinas, nos equipamentos e nos utensílios.</t>
  </si>
  <si>
    <t>1.8.2</t>
  </si>
  <si>
    <t>Verificar se há a análise microbiológica anual da água utilizada, conforme PORTARIA Nº 2.914, DE 12 DE DEZEMBRO DE 2011 (ausentes ou igual a zero).</t>
  </si>
  <si>
    <t>1.8.3</t>
  </si>
  <si>
    <t>As instalações de beneficiamento e armazenamento devem ser higienizadas periodicamente.</t>
  </si>
  <si>
    <t>Verificar visualmente, por registros ou notas fiscais e entrevista. No caso de frutas que tem colheita continua o processo deve ser realizado no mínimo a cada 3 (três) meses; Constatar  ausência  de vetores, pragas e animais domésticos.</t>
  </si>
  <si>
    <t>1.8.4</t>
  </si>
  <si>
    <t>Os frutos devem ser adequadamente higienizados.</t>
  </si>
  <si>
    <t xml:space="preserve">Comprovar visualmente e através de registros a separação dos frutos coletados no solo e os colhidos na planta, até que tenha sido feito a higienização. Observar se o armazenamento das frutas ocorre em local coberto, protegido e que não permita a entrada de animais; </t>
  </si>
  <si>
    <t>1.8.5</t>
  </si>
  <si>
    <t>Os produtos utilizados na pós-colheita devem ser devidamente registrados.</t>
  </si>
  <si>
    <t>Comprovar por registros de compra a utilização de produtos pós-colheita para melhoria visual e da manutenção de qualidade das frutas. Constatar se os produtos são registrados conforme legislação vigente.</t>
  </si>
  <si>
    <t>1.8.6</t>
  </si>
  <si>
    <r>
      <t xml:space="preserve">Comprovar visualmente e por registros de que: as embalagens são resistentes ao empilhamento, transporte e armazenamento e se  embalagens novas estão separadas das embalagens usadas;   Obs: Utilizar para acondicionamento de banana, caixas novas e/ou caixas plásticas desinfestadas (apresentação do(s) laudo(s) de higienização e </t>
    </r>
    <r>
      <rPr>
        <b/>
        <sz val="12"/>
        <color indexed="10"/>
        <rFont val="Century Gothic"/>
        <family val="2"/>
      </rPr>
      <t>nota fiscal</t>
    </r>
    <r>
      <rPr>
        <sz val="12"/>
        <rFont val="Century Gothic"/>
        <family val="2"/>
      </rPr>
      <t xml:space="preserve">). </t>
    </r>
  </si>
  <si>
    <t>1.8.7</t>
  </si>
  <si>
    <t>Verificar a identificação nas frutas ou embalagens. As frutas são embaladas de forma que seja possível a sua rastreabilidade. (deixar esse tópico somente aqui) a Resolução de Diretoria Colegiada-RDC nº 259 de 20 de setembro de 2002 - Regulamento Técnico sobre Rotulagem de Alimentos Embalados da ANVISA (http://portal.anvisa.gov.br/legislacao#/visualizar/26993)</t>
  </si>
  <si>
    <t>1.8.8</t>
  </si>
  <si>
    <r>
      <rPr>
        <b/>
        <sz val="12"/>
        <color indexed="10"/>
        <rFont val="Century Gothic"/>
        <family val="2"/>
      </rPr>
      <t>Comprovar atraves entrevistas e registros de classificação seguindo as normativos do MAPA</t>
    </r>
    <r>
      <rPr>
        <sz val="12"/>
        <rFont val="Century Gothic"/>
        <family val="2"/>
      </rPr>
      <t xml:space="preserve"> (abacaxi, banana, kiwi, maça, pêra, uva), conforme link http://www.agricultura.gov.br/vegetal/qualidade-seguranca-alimentos-bebidas/alimentos/legislacao .  Para demais frutas, recomenda-se utilizar o Programa Brasileiro de Modernização da Horticultura ou outros mecanismos de classificação de frutas, conforme link http://www.hortibrasil.org.br/index.php/2016-06-02-10-49-06</t>
    </r>
  </si>
  <si>
    <t>1.8.9</t>
  </si>
  <si>
    <t>Câmaras frigoríficas, equipamentos e ambiente de trabalho devem ser devidamente higienizados.</t>
  </si>
  <si>
    <t>Comprovar por registros de compra e visualmente os procedimentos periódicos com relação a higienização de câmaras frigoríficas, equipamentos e ambiente de trabalho; Averiguar se são utilizados somente produtos recomendados e registrados conforme legislação vigente. Produto com registro na Anvisa.</t>
  </si>
  <si>
    <t>1.8.10</t>
  </si>
  <si>
    <t>Verificar os registros de treinamento (certificados,declaração de conclusão de curso). Vide orientações do item anterior.</t>
  </si>
  <si>
    <t>2</t>
  </si>
  <si>
    <t>Averiguar  no Caderno de Campo a existência de registro e serviços de colheita atualizado.</t>
  </si>
  <si>
    <t>Comprovar  a existência de registro de armazenamento e beneficiamento atualizado com data limite da ultima colheita.</t>
  </si>
  <si>
    <t>2.4</t>
  </si>
  <si>
    <t>Identificação visual e registros no Caderno de Campo dos lotes, permitindo a correlação com a sua origem.</t>
  </si>
  <si>
    <t>CAPACITAÇÃO</t>
  </si>
  <si>
    <t>Comprovar da existência de certificado ou declaração de conclusão  em um treinamento com tema Segurança no Trabalho. E que este tenha sido realizado por  pelo menos uma pessoa que trabalhe na propriedade.</t>
  </si>
  <si>
    <t>Os operadores de tratores devem ser treinados.</t>
  </si>
  <si>
    <t>Comprovar a existência de certificado de conclusão ou declaração de conclusão.</t>
  </si>
  <si>
    <t>3.3</t>
  </si>
  <si>
    <t>3.4</t>
  </si>
  <si>
    <t>3.5</t>
  </si>
  <si>
    <t>Os aplicadores de agrotóxicos devem ser treinados.</t>
  </si>
  <si>
    <t>Comprovar a existência de certificado de conclusão  ou declaração de conclusão.</t>
  </si>
  <si>
    <t>3.6</t>
  </si>
  <si>
    <t>Operadores de motosserra devem ser treinados.</t>
  </si>
  <si>
    <t xml:space="preserve">Comprovar a existência de certificado de conclusão ou lista de presença do treinamento ou declaração de conclusão. </t>
  </si>
  <si>
    <t>3.7</t>
  </si>
  <si>
    <t>Treinamento em manejo integrado de pragas e doenças.</t>
  </si>
  <si>
    <t>Comprovar a existência de certificado ou declaração de conclusão em um dos treinamentos: "Monitoramento de Pragas e Doenças" ou "Manejo Integrado de Pragas e Doenças" ou outro com grade similar realizado por pelo menos uma pessoa que trabalhe na propriedade. Salvo quando há a presença de um Engenheiro Agrônomo.</t>
  </si>
  <si>
    <t>O selo do Certifica Minas Frutas deve ser empregado nos produtos certificados e embalagens. A logomarca pode ser utilizada em placas, murais, outdoors e letreiros da propriedade certificada. Marcas institucionais deve mser aplicadas somente com autorização documental.</t>
  </si>
  <si>
    <t>Manejo da Parte Aérea</t>
  </si>
  <si>
    <t>Colheita e Pós-Colheita</t>
  </si>
  <si>
    <t>Rastreabilidade</t>
  </si>
  <si>
    <t>Capacitação</t>
  </si>
  <si>
    <t>Recomendações de calagem, gessagem e adubações de solo devem ser baseadas em análises laboratoriais.</t>
  </si>
  <si>
    <t xml:space="preserve">Constatar visualmente e por entrevista a existência de prática adubação verde.
</t>
  </si>
  <si>
    <t>Agrotóxicos adquiridos devem ter receituário agronômico, ser registrados para fruticultura (MAPA) e cadastrados (IMA).</t>
  </si>
  <si>
    <t>Constatar a existência de receituário agronômico para todos os agrotóxicos adquiridos. Os agrotóxicos utilizados deverão estar registrados para cultura no MAPA (conforme receituário agronômico e/ou bula do produto) e cadastrados no IMA (Site: www.ima.mg.gov.br - clicar no link agrotóxico/cadastrado em Minas Gerais).</t>
  </si>
  <si>
    <t>Verificar fisicamente e nos registros a não utilização dos ingredientes ativos listados na Convenção de Estocolmo e pela Convenção de Roterdã (Site: www.mma.gov..br/segurança-quimica/convencao-de-roterda.html. /  www.mma.gov.br/seguranca-quimica/convencao-de-estocolmo.html)</t>
  </si>
  <si>
    <t>Constatar a existência de registro de manutenção ou revisão dos equipamentos.</t>
  </si>
  <si>
    <t>Constatar, por meio de entrevista com o aplicador, sobre uso de EPI e os procedimentos adotados; verificar visualmente se o EPI está em condições adequadas de uso ou verificar o registro do recibo de entrega de EPI ao trabalhador.</t>
  </si>
  <si>
    <t>Observar se há sinalizações com placas ou bandeiras indicativas para os períodos de reentrada, assim como em entrevista com trabalhadores e verificação de registros.</t>
  </si>
  <si>
    <t>Constatar se há local coberto para uso exclusivo, com dimensões mínimas necessárias, piso pavimentado, com identificação, arejado, trancado, afastado de residências e fontes de água.</t>
  </si>
  <si>
    <t>As embalagens vazias de agrotóxicos devem  ser lavadas (tríplice lavagem), inutilizadas e armazenadas de forma adequada.</t>
  </si>
  <si>
    <t>Analisar fatores que comprovem a tríplice lavagem, a inutilização das embalagens (perfurando o fundo das mesmas) e o acondicionamento em local seguro, por meio de verificação visual e entrevista.                 Admite-se que as embalagens ocupem o mesmo local dos agrotóxicos, devidamente separadas e identificadas.</t>
  </si>
  <si>
    <t>As embalagens vazias de agrotóxicos devem ser devolvidas dentro do prazo legal, conforme Decreto Estadual nº 41.203/2000.</t>
  </si>
  <si>
    <t>Verificar o recibo de devolução das embalagens vazias emitido pela central e/ou postos de recebimento de embalagens vazias.</t>
  </si>
  <si>
    <t>Os períodos de reentrada após aplicação de agrotoxicos na lavoura devem ser obedecidos.</t>
  </si>
  <si>
    <t>Os períodos de carência após aplicação de agrotoxicos na lavoura devem ser obedecidos.</t>
  </si>
  <si>
    <t>Deve ser realizado o Manejo Integrado de Pragas e Doenças.</t>
  </si>
  <si>
    <t>Verificar a existência de outorga ou certidão de uso insignificante ou declaração junto ao distrito de irrigação ou protocolo, dentro do prazo de validade.</t>
  </si>
  <si>
    <t>Manejo de irrigação.</t>
  </si>
  <si>
    <t>Destinar adequadamente os resíduos da poda que ofereçam riscos fitossanitários.</t>
  </si>
  <si>
    <t>Constar, visualmente, e por entrevista o destino adequado dos resíduos da poda.</t>
  </si>
  <si>
    <t>Máquinas, utensílios e equipamentos a serem utilizados na colheita e pós-colheita devem ser feitas a limpeza e a manutenção periódica.</t>
  </si>
  <si>
    <t>Comprovar, visualmente e por meio de registros e entrevista, que foram feitas manutenções e limpeza nas máquinas, nos equipamentos e nos utensílios.</t>
  </si>
  <si>
    <t>A água utilizada nos processos de higienização no pós-colheita deve seguir os padrões minimos de contagem de coliformes fecais.</t>
  </si>
  <si>
    <t>Verificar se há a análise microbiológica anual da água utilizada, conforme Portaria nº 2.914, de 12 de dezembro de 2011 do Ministerio da Saúde.</t>
  </si>
  <si>
    <t>Verificar visualmente, por registros ou notas fiscais e entrevista. No caso de frutas que têm colheita contínua, o processo deve ser realizado periodicamente. Constatar ausência de vetores, pragas e animais domésticos.</t>
  </si>
  <si>
    <t>Comprovar, visualmente e por meio de registros, a separação dos frutos coletados no solo e os colhidos na planta até que tenha sido feita a higienização. Observar se o armazenamento dos frutos ocorre em local coberto, protegido e que não permita a entrada de animais.</t>
  </si>
  <si>
    <t>Os frutos devem ser devidamente acondicionados em caixas padronizadas.</t>
  </si>
  <si>
    <t>Verificar a identificação nas frutas ou embalagens. As frutas devem ser embaladas de forma que seja possível a sua rastreabilidade. Conforme determina a RDC nº 259, de 20 de setembro de 2002, - Regulamento Técnico sobre Rotulagem de Alimentos Embalados da ANVISA (http://portal.anvisa.gov.br/legislacao#/visualizar/26993).</t>
  </si>
  <si>
    <t>Recomenda-se a classificação dos frutos em consonância com as normas oficiais.</t>
  </si>
  <si>
    <t>Comprovar, por registros de compra e visualmente, os procedimentos periódicos em relação à higienização de câmaras frigoríficas, equipamentos e ambiente de trabalho. Averiguar se são utilizados somente produtos recomendados e registrados conforme legislação vigente. Produto com registro na Anvisa.</t>
  </si>
  <si>
    <t>Comprovar a existência de certificado de conclusão ou declaração de conclusão de curso.</t>
  </si>
  <si>
    <t>Registro atualizado de colheita.</t>
  </si>
  <si>
    <t>Registro atualizado de armazenamento e beneficiamento.</t>
  </si>
  <si>
    <t>Identificação dos frutos armazenados.</t>
  </si>
  <si>
    <t>Identificar visualmente ou por meio de registros  os lotes, permitindo a correlação com a sua origem.</t>
  </si>
  <si>
    <t>Treinamento em sistema de produção em fruticultura.</t>
  </si>
  <si>
    <t xml:space="preserve">Comprovar a existência de certificado de conclusão ou declaração de conclusão de curso. </t>
  </si>
  <si>
    <t>Comprovar a existência de certificado ou declaração de conclusão : "Monitoramento de Pragas e Doenças" ou "Manejo Integrado de Pragas e Doenças" ou outro com grade similar, realizado por, pelo menos, uma pessoa que trabalhe na propriedade, salvo quando há a presença de um Engenheiro Agrônomo.</t>
  </si>
  <si>
    <t>USO DA MARCA DE CONFORMIDADE</t>
  </si>
  <si>
    <t>Deve ser utilizada cobertura morta.</t>
  </si>
  <si>
    <t>Constatar visualmente e  por entrevista a existência de prática de cobertura morta, quando tecnicamente viável.</t>
  </si>
  <si>
    <t>Deve ser realizado o monitoramento de pragas e doenças.</t>
  </si>
  <si>
    <t>Constatar se há local coberto, para uso exclusivo, com dimensões mínimas necessárias, piso pavimentado, com identificação, arejado, trancado, afastado de residências e fontes de água. Vide Portaria IMA nº 1650/2016</t>
  </si>
  <si>
    <t>Verificar a existência de projeto de irrigação eficiente para a cultura . Verificar os equipamentos de irrigação e a existência de, pelo menos, um método ou ferramenta de manejo (estação meteorológica, tensiômetros, tanque Classe A, balanço hídrico, dentre outros).</t>
  </si>
  <si>
    <t>Comprovar através entrevistas e registros de classificação seguindo as normativos do MAPA, conforme link http://www.agricultura.gov.br/vegetal/qualidade-seguranca-alimentos-bebidas/alimentos/legislacao. Quando a fruta não estiver relacionada, recomenda-se utilizar o Programa Brasileiro de Modernização da Horticultura ou outros mecanismos de classificação de frutas, conforme link http://www.hortibrasil.org.br/index.php/2016-06-02-10-49-06</t>
  </si>
  <si>
    <t>Os operadores de roçadeiras manuais motorizadas devem ser treinados.</t>
  </si>
  <si>
    <t>Constatar a existência de laudo de recomendação técnica baseada em análises laboratoriais, datado, assinado por profissional habilitado e com seu respectivo número de registro junto ao CREA e a existência de registros  de que as aplicações de calcário e adubos são feitas por gleba ou talhão, produto utilizado, quantidades, datas, número de serviços e nome do responsável pela operação.</t>
  </si>
  <si>
    <t>Constatar a existência de laudo de recomendação técnica baseada em análises laboratoriais, datado, assinado por profissional habilitado e com seu respectivo número de registro junto ao CREA e a existência dos registros de que as aplicações de adubos são feitas por gleba ou talhão, produto utilizado, quantidades, datas, número de serviços e nome do responsável pela operação.</t>
  </si>
  <si>
    <r>
      <t xml:space="preserve">Constatar a existência do registro de amostragem  </t>
    </r>
    <r>
      <rPr>
        <sz val="10"/>
        <rFont val="Calibri"/>
        <family val="2"/>
        <scheme val="minor"/>
      </rPr>
      <t>para tomada de decisão do controle químico.</t>
    </r>
  </si>
  <si>
    <t>Constatar existência de anotações das aplicações discriminadas por área, quantidade, data e aplicador.</t>
  </si>
  <si>
    <r>
      <t xml:space="preserve">Constatar, visualmente e em registros , que há práticas de Manejo Integrado de Pragas e Doenças </t>
    </r>
    <r>
      <rPr>
        <sz val="10"/>
        <rFont val="Calibri"/>
        <family val="2"/>
        <scheme val="minor"/>
      </rPr>
      <t>em pelo menos 1 (um) talhão da propriedade.</t>
    </r>
  </si>
  <si>
    <t>Verificar nos registros, que são utilizadas práticas de manejo integrado de pragas e/ou práticas alternativas para controle de pragas, doenças e plantas daninhas.</t>
  </si>
  <si>
    <t>Constatar a existência de registro, por meio de entrevista, quanto às seguintes práticas: podas quando aplicável; tratamento dos ferimentos e regiões podadas com produtos recomendados; as brotações no porta-enxerto devem ser eliminadas de acordo com as recomendações técnicas e desinfecção das ferramentas.</t>
  </si>
  <si>
    <t>Comprovar, visualmente e por registros, que as embalagens são resistentes ao empilhamento, transporte e armazenamento e se embalagens novas estão separadas das embalagens usadas. Uso de caixas novas e/ou caixas plásticas desinfectadas com os respectivos laudo(s) de higienização e nota fiscal.</t>
  </si>
  <si>
    <t>Os frutos devem ser identificados de modo a permitir sua rastreabilidade.</t>
  </si>
  <si>
    <t>Averiguar  a existência de registro atualizado dos serviços de colheita.</t>
  </si>
  <si>
    <r>
      <t>Comprovar  a existência de registro de armazenamento e beneficiamento atualizado com data limite da última colheita</t>
    </r>
    <r>
      <rPr>
        <sz val="10"/>
        <rFont val="Calibri"/>
        <family val="2"/>
        <scheme val="minor"/>
      </rPr>
      <t>.</t>
    </r>
  </si>
  <si>
    <t>Constatar a existência de registro e entrevista, quanto às seguintes práticas de preservação: evitar a gradagem e o tráfego desnecessário de máquinas nos pomares; efetuar subsolagem quando for constatada tecnicamente a sua necessidade; manter a diversidade de espécies vegetais; cultivar e manejar espécies vegetais protetoras do solo; evitar a roçagem rente ao solo; e manejar a vegetação espontânea em ruas alternadas.</t>
  </si>
  <si>
    <t xml:space="preserve"> Análises foliares são recomendadas.</t>
  </si>
  <si>
    <t>Os trabalhadores devem ser treinados quanto ao manuseio, higiene das frutas na pós-colheita e treinamento de higiene pessoal. Apresentar documento de comprovação de formação de pelo menos um produtor rural ou trabalhador treinado.</t>
  </si>
  <si>
    <t xml:space="preserve">Treinamento em segurança no trabalho ou curso com grade similar. </t>
  </si>
  <si>
    <t xml:space="preserve">Comprovar a existência de certificado ou declaração de conclusão em um treinamento com o tema "Segurança no trabalho". E que este tenha sido realizado por,  pelo menos, uma pessoa que trabalha na propriedade.
</t>
  </si>
  <si>
    <t>Verificaçãp visual e resgistros do uso do selo.</t>
  </si>
  <si>
    <t xml:space="preserve">A marca e o selo do Programa Certifica Minas Frutas não devem ser usados quando perderem a condição de produto certificado, incluindo casos de suspensão ou cancelamento. </t>
  </si>
</sst>
</file>

<file path=xl/styles.xml><?xml version="1.0" encoding="utf-8"?>
<styleSheet xmlns="http://schemas.openxmlformats.org/spreadsheetml/2006/main">
  <numFmts count="2">
    <numFmt numFmtId="43" formatCode="_-* #,##0.00_-;\-* #,##0.00_-;_-* &quot;-&quot;??_-;_-@_-"/>
    <numFmt numFmtId="164" formatCode="0.0"/>
  </numFmts>
  <fonts count="36">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9"/>
      <color indexed="81"/>
      <name val="Tahoma"/>
      <family val="2"/>
    </font>
    <font>
      <b/>
      <sz val="9"/>
      <color indexed="81"/>
      <name val="Tahoma"/>
      <family val="2"/>
    </font>
    <font>
      <sz val="10"/>
      <name val="Calibri"/>
      <family val="2"/>
      <scheme val="minor"/>
    </font>
    <font>
      <sz val="10"/>
      <color theme="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1"/>
      <color rgb="FFFF0000"/>
      <name val="Calibri"/>
      <family val="2"/>
      <scheme val="minor"/>
    </font>
    <font>
      <b/>
      <i/>
      <sz val="14"/>
      <color theme="1"/>
      <name val="Calibri"/>
      <family val="2"/>
      <scheme val="minor"/>
    </font>
    <font>
      <b/>
      <i/>
      <u/>
      <sz val="14"/>
      <color theme="1"/>
      <name val="Calibri"/>
      <family val="2"/>
      <scheme val="minor"/>
    </font>
    <font>
      <sz val="11"/>
      <color rgb="FF000000"/>
      <name val="Calibri"/>
      <family val="2"/>
      <scheme val="minor"/>
    </font>
    <font>
      <b/>
      <sz val="11"/>
      <color rgb="FF000000"/>
      <name val="Calibri"/>
      <family val="2"/>
      <scheme val="minor"/>
    </font>
    <font>
      <b/>
      <i/>
      <u/>
      <sz val="14"/>
      <color rgb="FF000000"/>
      <name val="Calibri"/>
      <family val="2"/>
      <scheme val="minor"/>
    </font>
    <font>
      <u/>
      <sz val="11"/>
      <color theme="1"/>
      <name val="Calibri"/>
      <family val="2"/>
      <scheme val="minor"/>
    </font>
    <font>
      <sz val="11"/>
      <color rgb="FF000000"/>
      <name val="Symbol"/>
      <family val="1"/>
      <charset val="2"/>
    </font>
    <font>
      <sz val="7"/>
      <color rgb="FF000000"/>
      <name val="Times New Roman"/>
      <family val="1"/>
    </font>
    <font>
      <u/>
      <sz val="11"/>
      <color rgb="FF000000"/>
      <name val="Calibri"/>
      <family val="2"/>
      <scheme val="minor"/>
    </font>
    <font>
      <b/>
      <sz val="11"/>
      <color rgb="FFFF0000"/>
      <name val="Calibri"/>
      <family val="2"/>
      <scheme val="minor"/>
    </font>
    <font>
      <b/>
      <u/>
      <sz val="14"/>
      <color rgb="FF000000"/>
      <name val="Calibri"/>
      <family val="2"/>
      <scheme val="minor"/>
    </font>
    <font>
      <b/>
      <sz val="12"/>
      <name val="Century Gothic"/>
      <family val="2"/>
    </font>
    <font>
      <sz val="12"/>
      <name val="Century Gothic"/>
      <family val="2"/>
    </font>
    <font>
      <b/>
      <sz val="12"/>
      <color indexed="10"/>
      <name val="Century Gothic"/>
      <family val="2"/>
    </font>
    <font>
      <b/>
      <sz val="12"/>
      <color rgb="FFFF0000"/>
      <name val="Century Gothic"/>
      <family val="2"/>
    </font>
    <font>
      <b/>
      <sz val="9"/>
      <color theme="1"/>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s>
  <cellStyleXfs count="6">
    <xf numFmtId="0" fontId="0" fillId="0" borderId="0"/>
    <xf numFmtId="0" fontId="3" fillId="0" borderId="0" applyNumberForma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3" fontId="2" fillId="0" borderId="14" applyBorder="0">
      <alignment horizontal="left" vertical="center" wrapText="1"/>
      <protection locked="0"/>
    </xf>
    <xf numFmtId="43" fontId="2" fillId="0" borderId="14" applyBorder="0">
      <alignment horizontal="left" vertical="center" wrapText="1"/>
      <protection locked="0"/>
    </xf>
  </cellStyleXfs>
  <cellXfs count="231">
    <xf numFmtId="0" fontId="0" fillId="0" borderId="0" xfId="0"/>
    <xf numFmtId="0" fontId="1" fillId="0" borderId="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49" fontId="10" fillId="2" borderId="5" xfId="0" applyNumberFormat="1" applyFont="1" applyFill="1" applyBorder="1" applyAlignment="1" applyProtection="1">
      <alignment horizontal="center" vertical="center" wrapText="1"/>
      <protection locked="0"/>
    </xf>
    <xf numFmtId="164" fontId="1"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 fillId="0" borderId="16" xfId="0" applyFont="1" applyBorder="1" applyAlignment="1" applyProtection="1">
      <alignment horizontal="left" vertical="top" wrapText="1"/>
      <protection locked="0"/>
    </xf>
    <xf numFmtId="0" fontId="10" fillId="7" borderId="20" xfId="0" applyFont="1" applyFill="1" applyBorder="1" applyAlignment="1" applyProtection="1">
      <alignment horizontal="center" vertical="center"/>
    </xf>
    <xf numFmtId="0" fontId="10" fillId="6" borderId="14" xfId="0" applyFont="1" applyFill="1" applyBorder="1" applyAlignment="1" applyProtection="1">
      <alignment horizontal="center" vertical="center"/>
    </xf>
    <xf numFmtId="0" fontId="10" fillId="8" borderId="14" xfId="0" applyFont="1" applyFill="1" applyBorder="1" applyAlignment="1" applyProtection="1">
      <alignment horizontal="center" vertical="center"/>
    </xf>
    <xf numFmtId="0" fontId="10" fillId="6" borderId="11"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49" fontId="2" fillId="0" borderId="17" xfId="0" applyNumberFormat="1" applyFont="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10" fillId="3" borderId="6" xfId="0" applyFont="1" applyFill="1" applyBorder="1" applyAlignment="1" applyProtection="1">
      <alignment horizontal="center" vertical="center" shrinkToFit="1"/>
    </xf>
    <xf numFmtId="49" fontId="10" fillId="16" borderId="5" xfId="0" applyNumberFormat="1" applyFont="1" applyFill="1" applyBorder="1" applyAlignment="1" applyProtection="1">
      <alignment horizontal="center" vertical="center" wrapText="1"/>
    </xf>
    <xf numFmtId="49" fontId="10" fillId="16" borderId="3" xfId="0" applyNumberFormat="1" applyFont="1" applyFill="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2" fillId="0" borderId="5" xfId="0" applyFont="1" applyFill="1" applyBorder="1" applyAlignment="1" applyProtection="1">
      <alignment horizontal="center" vertical="center" wrapText="1" shrinkToFit="1"/>
    </xf>
    <xf numFmtId="0" fontId="6" fillId="0" borderId="5"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49" fontId="10" fillId="16" borderId="6" xfId="0" applyNumberFormat="1" applyFont="1" applyFill="1" applyBorder="1" applyAlignment="1" applyProtection="1">
      <alignment horizontal="center" vertical="center" wrapText="1"/>
    </xf>
    <xf numFmtId="49" fontId="10" fillId="16" borderId="4" xfId="0" applyNumberFormat="1" applyFont="1" applyFill="1" applyBorder="1" applyAlignment="1" applyProtection="1">
      <alignment horizontal="center" vertical="center" wrapText="1"/>
    </xf>
    <xf numFmtId="49" fontId="10" fillId="2" borderId="5"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49" fontId="6" fillId="0" borderId="10" xfId="0" applyNumberFormat="1" applyFont="1" applyFill="1" applyBorder="1" applyAlignment="1" applyProtection="1">
      <alignment horizontal="center" vertical="center" wrapText="1"/>
    </xf>
    <xf numFmtId="49" fontId="6" fillId="5" borderId="5" xfId="0" applyNumberFormat="1" applyFont="1" applyFill="1" applyBorder="1" applyAlignment="1" applyProtection="1">
      <alignment horizontal="center" vertical="center" wrapText="1"/>
    </xf>
    <xf numFmtId="49" fontId="10" fillId="16" borderId="13" xfId="0" applyNumberFormat="1" applyFont="1" applyFill="1" applyBorder="1" applyAlignment="1" applyProtection="1">
      <alignment horizontal="center" vertical="center" wrapText="1"/>
    </xf>
    <xf numFmtId="0" fontId="6" fillId="6"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49" fontId="6" fillId="6" borderId="10" xfId="0" applyNumberFormat="1" applyFont="1" applyFill="1" applyBorder="1" applyAlignment="1" applyProtection="1">
      <alignment horizontal="center" vertical="center" wrapText="1"/>
    </xf>
    <xf numFmtId="49" fontId="6" fillId="6" borderId="5" xfId="0" applyNumberFormat="1"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shrinkToFit="1"/>
    </xf>
    <xf numFmtId="0" fontId="1" fillId="2" borderId="13" xfId="0" applyFont="1" applyFill="1" applyBorder="1" applyAlignment="1" applyProtection="1">
      <alignment horizontal="center" vertical="center"/>
    </xf>
    <xf numFmtId="0" fontId="2" fillId="0" borderId="15" xfId="0" applyFont="1" applyFill="1" applyBorder="1" applyAlignment="1" applyProtection="1">
      <alignment horizontal="center" vertical="center" wrapText="1" shrinkToFit="1"/>
    </xf>
    <xf numFmtId="49" fontId="10" fillId="14" borderId="14" xfId="0" applyNumberFormat="1" applyFont="1" applyFill="1" applyBorder="1" applyAlignment="1" applyProtection="1">
      <alignment horizontal="center" vertical="center" wrapText="1"/>
    </xf>
    <xf numFmtId="49" fontId="10" fillId="7" borderId="10" xfId="0" applyNumberFormat="1" applyFont="1" applyFill="1" applyBorder="1" applyAlignment="1" applyProtection="1">
      <alignment horizontal="center" vertical="center" wrapText="1"/>
    </xf>
    <xf numFmtId="49" fontId="10" fillId="8" borderId="5" xfId="0" applyNumberFormat="1" applyFont="1" applyFill="1" applyBorder="1" applyAlignment="1" applyProtection="1">
      <alignment horizontal="center" vertical="center" wrapText="1"/>
    </xf>
    <xf numFmtId="49" fontId="10" fillId="8" borderId="10" xfId="0" applyNumberFormat="1" applyFont="1" applyFill="1" applyBorder="1" applyAlignment="1" applyProtection="1">
      <alignment horizontal="center" vertical="center" wrapText="1"/>
    </xf>
    <xf numFmtId="49" fontId="10" fillId="7" borderId="5" xfId="0" applyNumberFormat="1" applyFont="1" applyFill="1" applyBorder="1" applyAlignment="1" applyProtection="1">
      <alignment horizontal="center" vertical="center" wrapText="1"/>
    </xf>
    <xf numFmtId="49" fontId="10" fillId="9" borderId="5" xfId="0" applyNumberFormat="1" applyFont="1" applyFill="1" applyBorder="1" applyAlignment="1" applyProtection="1">
      <alignment horizontal="center" vertical="center" wrapText="1"/>
    </xf>
    <xf numFmtId="49" fontId="10" fillId="10" borderId="5" xfId="0" applyNumberFormat="1" applyFont="1" applyFill="1" applyBorder="1" applyAlignment="1" applyProtection="1">
      <alignment horizontal="center" vertical="center" wrapText="1"/>
    </xf>
    <xf numFmtId="49" fontId="10" fillId="11" borderId="5" xfId="0" applyNumberFormat="1" applyFont="1" applyFill="1" applyBorder="1" applyAlignment="1" applyProtection="1">
      <alignment horizontal="center" vertical="center" wrapText="1"/>
    </xf>
    <xf numFmtId="49" fontId="10" fillId="12" borderId="5" xfId="0" applyNumberFormat="1"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xf>
    <xf numFmtId="49" fontId="10" fillId="13" borderId="5" xfId="0" applyNumberFormat="1" applyFont="1" applyFill="1" applyBorder="1" applyAlignment="1" applyProtection="1">
      <alignment horizontal="center" vertical="center" wrapText="1"/>
    </xf>
    <xf numFmtId="0" fontId="2" fillId="0" borderId="0" xfId="0" applyFont="1" applyProtection="1">
      <protection locked="0"/>
    </xf>
    <xf numFmtId="0" fontId="20" fillId="0" borderId="0" xfId="0" applyFont="1" applyAlignment="1">
      <alignment horizontal="center" vertical="center"/>
    </xf>
    <xf numFmtId="0" fontId="21" fillId="0" borderId="0" xfId="0" applyFont="1" applyAlignment="1">
      <alignment vertical="center"/>
    </xf>
    <xf numFmtId="0" fontId="0" fillId="0" borderId="0" xfId="0" applyAlignment="1">
      <alignment vertical="center"/>
    </xf>
    <xf numFmtId="0" fontId="0" fillId="0" borderId="0" xfId="0" applyAlignment="1">
      <alignment horizontal="justify" vertical="center"/>
    </xf>
    <xf numFmtId="0" fontId="22"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justify" vertical="center"/>
    </xf>
    <xf numFmtId="0" fontId="3" fillId="0" borderId="0" xfId="1" applyAlignment="1">
      <alignment horizontal="justify" vertical="center"/>
    </xf>
    <xf numFmtId="0" fontId="23" fillId="0" borderId="0" xfId="0" applyFont="1" applyAlignment="1">
      <alignment vertical="center"/>
    </xf>
    <xf numFmtId="0" fontId="21"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horizontal="left" vertical="center" indent="5"/>
    </xf>
    <xf numFmtId="0" fontId="22" fillId="0" borderId="0" xfId="0" applyFont="1" applyAlignment="1">
      <alignment horizontal="left" vertical="center" indent="5"/>
    </xf>
    <xf numFmtId="0" fontId="0" fillId="0" borderId="0" xfId="0" applyAlignment="1">
      <alignment horizontal="left" vertical="center" indent="5"/>
    </xf>
    <xf numFmtId="0" fontId="19" fillId="0" borderId="0" xfId="0" applyFont="1" applyAlignment="1">
      <alignment horizontal="left" vertical="center" indent="5"/>
    </xf>
    <xf numFmtId="0" fontId="22" fillId="0" borderId="0" xfId="0" applyFont="1" applyAlignment="1">
      <alignment vertical="center"/>
    </xf>
    <xf numFmtId="0" fontId="13" fillId="0" borderId="0" xfId="0" applyFont="1" applyAlignment="1">
      <alignment vertical="center"/>
    </xf>
    <xf numFmtId="0" fontId="28"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center" vertical="center"/>
    </xf>
    <xf numFmtId="0" fontId="23" fillId="0" borderId="0" xfId="0" applyFont="1" applyAlignment="1">
      <alignment horizontal="left" vertical="center" indent="5"/>
    </xf>
    <xf numFmtId="0" fontId="30" fillId="0" borderId="0" xfId="0" applyFont="1" applyAlignment="1">
      <alignment horizontal="center" vertical="center"/>
    </xf>
    <xf numFmtId="0" fontId="29" fillId="0" borderId="0" xfId="0" applyFont="1" applyAlignment="1">
      <alignment horizontal="justify" vertical="center"/>
    </xf>
    <xf numFmtId="0" fontId="6" fillId="0" borderId="15" xfId="0" applyFont="1" applyBorder="1" applyAlignment="1">
      <alignment vertical="center" wrapText="1"/>
    </xf>
    <xf numFmtId="49" fontId="6" fillId="7" borderId="15" xfId="0" applyNumberFormat="1" applyFont="1" applyFill="1" applyBorder="1" applyAlignment="1" applyProtection="1">
      <alignment horizontal="center" vertical="center" wrapText="1"/>
    </xf>
    <xf numFmtId="49" fontId="6" fillId="8" borderId="15" xfId="0" applyNumberFormat="1" applyFont="1" applyFill="1" applyBorder="1" applyAlignment="1" applyProtection="1">
      <alignment horizontal="center" vertical="center" wrapText="1"/>
    </xf>
    <xf numFmtId="49" fontId="6" fillId="9" borderId="15" xfId="0" applyNumberFormat="1" applyFont="1" applyFill="1" applyBorder="1" applyAlignment="1" applyProtection="1">
      <alignment horizontal="center" vertical="center" wrapText="1"/>
    </xf>
    <xf numFmtId="49" fontId="6" fillId="10" borderId="15" xfId="0" applyNumberFormat="1" applyFont="1" applyFill="1" applyBorder="1" applyAlignment="1" applyProtection="1">
      <alignment horizontal="center" vertical="center" wrapText="1"/>
    </xf>
    <xf numFmtId="49" fontId="6" fillId="14" borderId="15" xfId="0" applyNumberFormat="1" applyFont="1" applyFill="1" applyBorder="1" applyAlignment="1" applyProtection="1">
      <alignment horizontal="center" vertical="center" wrapText="1"/>
    </xf>
    <xf numFmtId="49" fontId="6" fillId="11" borderId="15" xfId="0" applyNumberFormat="1" applyFont="1" applyFill="1" applyBorder="1" applyAlignment="1" applyProtection="1">
      <alignment horizontal="center" vertical="center" wrapText="1"/>
    </xf>
    <xf numFmtId="0" fontId="16" fillId="0" borderId="15" xfId="0" applyFont="1" applyBorder="1" applyAlignment="1">
      <alignment vertical="center" wrapText="1"/>
    </xf>
    <xf numFmtId="49" fontId="6" fillId="13" borderId="15" xfId="0" applyNumberFormat="1" applyFont="1" applyFill="1" applyBorder="1" applyAlignment="1" applyProtection="1">
      <alignment horizontal="center" vertical="center" wrapText="1"/>
    </xf>
    <xf numFmtId="49" fontId="6" fillId="12" borderId="15" xfId="0" applyNumberFormat="1" applyFont="1" applyFill="1" applyBorder="1" applyAlignment="1" applyProtection="1">
      <alignment horizontal="center" vertical="center" wrapText="1"/>
    </xf>
    <xf numFmtId="0" fontId="6" fillId="4" borderId="15" xfId="0" applyFont="1" applyFill="1" applyBorder="1" applyAlignment="1">
      <alignment horizontal="center" vertical="center"/>
    </xf>
    <xf numFmtId="0" fontId="7" fillId="0" borderId="13" xfId="0" applyFont="1" applyFill="1" applyBorder="1" applyAlignment="1" applyProtection="1">
      <alignment horizontal="center" vertical="center" wrapText="1" shrinkToFit="1"/>
    </xf>
    <xf numFmtId="49" fontId="10" fillId="13" borderId="15" xfId="0" applyNumberFormat="1" applyFont="1" applyFill="1" applyBorder="1" applyAlignment="1" applyProtection="1">
      <alignment horizontal="center" vertical="center" wrapText="1"/>
    </xf>
    <xf numFmtId="0" fontId="32" fillId="0" borderId="15" xfId="0" applyFont="1" applyBorder="1" applyAlignment="1">
      <alignment horizontal="center" vertical="center" wrapText="1"/>
    </xf>
    <xf numFmtId="49" fontId="31" fillId="0" borderId="15" xfId="0" applyNumberFormat="1" applyFont="1" applyFill="1" applyBorder="1" applyAlignment="1" applyProtection="1">
      <alignment horizontal="center" vertical="center" wrapText="1"/>
    </xf>
    <xf numFmtId="0" fontId="32" fillId="0" borderId="15" xfId="0" applyFont="1" applyFill="1" applyBorder="1" applyAlignment="1">
      <alignment horizontal="center" vertical="center" wrapText="1"/>
    </xf>
    <xf numFmtId="49" fontId="31" fillId="2" borderId="15" xfId="0" applyNumberFormat="1" applyFont="1" applyFill="1" applyBorder="1" applyAlignment="1" applyProtection="1">
      <alignment horizontal="center" vertical="center" wrapText="1"/>
    </xf>
    <xf numFmtId="0" fontId="32" fillId="0" borderId="15" xfId="0" applyFont="1" applyFill="1" applyBorder="1" applyAlignment="1">
      <alignment horizontal="center" vertical="top" wrapText="1"/>
    </xf>
    <xf numFmtId="0" fontId="32" fillId="0" borderId="15" xfId="0" applyFont="1" applyBorder="1" applyAlignment="1">
      <alignment horizontal="center" vertical="top" wrapText="1"/>
    </xf>
    <xf numFmtId="0" fontId="34" fillId="0" borderId="13" xfId="0" applyFont="1" applyBorder="1" applyAlignment="1">
      <alignment horizontal="center" vertical="center" wrapText="1"/>
    </xf>
    <xf numFmtId="49" fontId="31" fillId="16" borderId="13" xfId="0" applyNumberFormat="1" applyFont="1" applyFill="1" applyBorder="1" applyAlignment="1" applyProtection="1">
      <alignment horizontal="center" vertical="center" wrapText="1"/>
    </xf>
    <xf numFmtId="49" fontId="32" fillId="16" borderId="13" xfId="0" applyNumberFormat="1" applyFont="1" applyFill="1" applyBorder="1" applyAlignment="1" applyProtection="1">
      <alignment horizontal="center" vertical="center" wrapText="1"/>
    </xf>
    <xf numFmtId="0" fontId="31" fillId="2" borderId="13" xfId="0" applyFont="1" applyFill="1" applyBorder="1" applyAlignment="1">
      <alignment horizontal="center" vertical="center"/>
    </xf>
    <xf numFmtId="0" fontId="10" fillId="4" borderId="15" xfId="0" applyFont="1" applyFill="1" applyBorder="1" applyAlignment="1" applyProtection="1">
      <alignment horizontal="center" vertical="center"/>
    </xf>
    <xf numFmtId="0" fontId="7" fillId="0" borderId="15" xfId="0" applyFont="1" applyFill="1" applyBorder="1" applyAlignment="1" applyProtection="1">
      <alignment horizontal="center" vertical="center" wrapText="1" shrinkToFit="1"/>
    </xf>
    <xf numFmtId="0" fontId="2" fillId="0" borderId="18" xfId="0" applyFont="1" applyBorder="1" applyAlignment="1" applyProtection="1">
      <alignment horizontal="left" vertical="top" wrapText="1"/>
      <protection locked="0"/>
    </xf>
    <xf numFmtId="0" fontId="1" fillId="0" borderId="0" xfId="0" applyFont="1" applyAlignment="1" applyProtection="1">
      <protection locked="0"/>
    </xf>
    <xf numFmtId="0" fontId="2" fillId="0" borderId="9" xfId="0" applyFont="1" applyFill="1" applyBorder="1" applyAlignment="1" applyProtection="1">
      <alignment vertical="top" wrapText="1"/>
      <protection locked="0"/>
    </xf>
    <xf numFmtId="0" fontId="2" fillId="0" borderId="18"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18" xfId="0" applyFont="1" applyFill="1" applyBorder="1" applyAlignment="1" applyProtection="1">
      <alignment horizontal="left" vertical="center" wrapText="1"/>
      <protection locked="0"/>
    </xf>
    <xf numFmtId="0" fontId="35" fillId="0" borderId="16" xfId="0" applyFont="1" applyBorder="1" applyAlignment="1" applyProtection="1">
      <alignment horizontal="left" vertical="top"/>
      <protection locked="0"/>
    </xf>
    <xf numFmtId="0" fontId="35" fillId="0" borderId="15" xfId="0" applyFont="1" applyBorder="1" applyAlignment="1" applyProtection="1">
      <alignment horizontal="left" vertical="top"/>
      <protection locked="0"/>
    </xf>
    <xf numFmtId="0" fontId="2" fillId="0" borderId="16" xfId="0" applyFont="1" applyFill="1" applyBorder="1" applyAlignment="1" applyProtection="1">
      <alignment horizontal="left" vertical="center" wrapText="1"/>
      <protection locked="0"/>
    </xf>
    <xf numFmtId="0" fontId="2" fillId="0" borderId="10" xfId="0" applyFont="1" applyFill="1" applyBorder="1" applyAlignment="1" applyProtection="1">
      <alignment vertical="top" wrapText="1"/>
      <protection locked="0"/>
    </xf>
    <xf numFmtId="0" fontId="2" fillId="0" borderId="18" xfId="0" applyFont="1" applyBorder="1" applyAlignment="1" applyProtection="1">
      <alignment horizontal="left" vertical="center"/>
      <protection locked="0"/>
    </xf>
    <xf numFmtId="0" fontId="2" fillId="0" borderId="9" xfId="0" applyFont="1" applyBorder="1" applyAlignment="1" applyProtection="1">
      <alignment horizontal="left" vertical="top"/>
      <protection locked="0"/>
    </xf>
    <xf numFmtId="0" fontId="2" fillId="0" borderId="17"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17" xfId="0" applyFont="1" applyBorder="1" applyAlignment="1" applyProtection="1">
      <alignment horizontal="left" vertical="top"/>
      <protection locked="0"/>
    </xf>
    <xf numFmtId="0" fontId="35" fillId="0" borderId="18" xfId="0" applyFont="1" applyBorder="1" applyAlignment="1" applyProtection="1">
      <alignment horizontal="left" vertical="top"/>
      <protection locked="0"/>
    </xf>
    <xf numFmtId="0" fontId="35" fillId="0" borderId="17" xfId="0" applyFont="1" applyBorder="1" applyAlignment="1" applyProtection="1">
      <alignment horizontal="left" vertical="center"/>
      <protection locked="0"/>
    </xf>
    <xf numFmtId="0" fontId="35" fillId="0" borderId="0" xfId="0" applyFont="1" applyBorder="1" applyAlignment="1" applyProtection="1">
      <alignment horizontal="left" vertical="top"/>
      <protection locked="0"/>
    </xf>
    <xf numFmtId="0" fontId="35" fillId="0" borderId="13" xfId="0" applyFont="1" applyBorder="1" applyAlignment="1" applyProtection="1">
      <alignment horizontal="left" vertical="top" shrinkToFit="1"/>
      <protection locked="0"/>
    </xf>
    <xf numFmtId="0" fontId="2" fillId="0" borderId="9" xfId="0" applyFont="1" applyBorder="1" applyAlignment="1" applyProtection="1">
      <alignment horizontal="left" vertical="top" shrinkToFit="1"/>
      <protection locked="0"/>
    </xf>
    <xf numFmtId="0" fontId="2" fillId="0" borderId="10" xfId="0" applyFont="1" applyBorder="1" applyAlignment="1" applyProtection="1">
      <alignment horizontal="left" vertical="top"/>
      <protection locked="0"/>
    </xf>
    <xf numFmtId="0" fontId="2" fillId="0" borderId="11" xfId="0" applyFont="1" applyFill="1" applyBorder="1" applyAlignment="1" applyProtection="1">
      <alignment horizontal="center" vertical="center" wrapText="1" shrinkToFit="1"/>
    </xf>
    <xf numFmtId="0" fontId="6" fillId="0" borderId="16" xfId="0" applyFont="1" applyBorder="1" applyAlignment="1">
      <alignment horizontal="center" vertical="center" wrapText="1"/>
    </xf>
    <xf numFmtId="0" fontId="1" fillId="0" borderId="16" xfId="0" applyFont="1" applyFill="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0" xfId="0" applyFont="1" applyFill="1" applyBorder="1" applyAlignment="1" applyProtection="1">
      <alignment horizontal="center" vertical="center" wrapText="1" shrinkToFit="1"/>
      <protection locked="0"/>
    </xf>
    <xf numFmtId="0" fontId="10" fillId="4" borderId="16"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7" fillId="0" borderId="16" xfId="0" applyFont="1" applyFill="1" applyBorder="1" applyAlignment="1" applyProtection="1">
      <alignment horizontal="center" vertical="center" wrapText="1" shrinkToFit="1"/>
      <protection locked="0"/>
    </xf>
    <xf numFmtId="49" fontId="10" fillId="16" borderId="9" xfId="0" applyNumberFormat="1" applyFont="1" applyFill="1" applyBorder="1" applyAlignment="1" applyProtection="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pplyProtection="1">
      <alignment horizontal="center" vertical="center" wrapText="1" shrinkToFit="1"/>
      <protection locked="0"/>
    </xf>
    <xf numFmtId="0" fontId="6" fillId="0" borderId="17" xfId="0" applyFont="1" applyBorder="1" applyAlignment="1">
      <alignment horizontal="center" vertical="center" wrapText="1"/>
    </xf>
    <xf numFmtId="0" fontId="6" fillId="0" borderId="17" xfId="0" applyFont="1" applyFill="1" applyBorder="1" applyAlignment="1" applyProtection="1">
      <alignment horizontal="center" vertical="center" wrapText="1" shrinkToFit="1"/>
      <protection locked="0"/>
    </xf>
    <xf numFmtId="0" fontId="6" fillId="0" borderId="16" xfId="0" applyFont="1" applyBorder="1" applyAlignment="1">
      <alignment horizontal="center" vertical="top" wrapText="1"/>
    </xf>
    <xf numFmtId="0" fontId="6" fillId="0" borderId="17" xfId="0" applyFont="1" applyBorder="1" applyAlignment="1">
      <alignment horizontal="right" vertical="center" wrapText="1"/>
    </xf>
    <xf numFmtId="0" fontId="1" fillId="0" borderId="11" xfId="0" applyFont="1" applyFill="1" applyBorder="1" applyAlignment="1" applyProtection="1">
      <alignment horizontal="center" vertical="center" wrapText="1" shrinkToFit="1"/>
      <protection locked="0"/>
    </xf>
    <xf numFmtId="0" fontId="1" fillId="0" borderId="12" xfId="0" applyFont="1" applyFill="1" applyBorder="1" applyAlignment="1" applyProtection="1">
      <alignment horizontal="center" vertical="center" wrapText="1" shrinkToFit="1"/>
      <protection locked="0"/>
    </xf>
    <xf numFmtId="49" fontId="10" fillId="16" borderId="11" xfId="0" applyNumberFormat="1" applyFont="1" applyFill="1" applyBorder="1" applyAlignment="1" applyProtection="1">
      <alignment horizontal="center" vertical="center" wrapText="1"/>
    </xf>
    <xf numFmtId="49" fontId="10" fillId="16" borderId="12" xfId="0" applyNumberFormat="1"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shrinkToFit="1"/>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1" fillId="0" borderId="11" xfId="0" applyFont="1" applyFill="1" applyBorder="1" applyAlignment="1" applyProtection="1">
      <alignment horizontal="left" vertical="center" wrapText="1" indent="1" shrinkToFit="1"/>
      <protection locked="0"/>
    </xf>
    <xf numFmtId="0" fontId="1" fillId="0" borderId="12" xfId="0" applyFont="1" applyFill="1" applyBorder="1" applyAlignment="1" applyProtection="1">
      <alignment horizontal="left" vertical="center" wrapText="1" indent="1" shrinkToFit="1"/>
      <protection locked="0"/>
    </xf>
    <xf numFmtId="0" fontId="1" fillId="0" borderId="13" xfId="0" applyFont="1" applyFill="1" applyBorder="1" applyAlignment="1" applyProtection="1">
      <alignment horizontal="left" vertical="center" wrapText="1" indent="1" shrinkToFit="1"/>
      <protection locked="0"/>
    </xf>
    <xf numFmtId="0" fontId="2" fillId="0" borderId="11" xfId="0" applyFont="1" applyFill="1" applyBorder="1" applyAlignment="1" applyProtection="1">
      <alignment horizontal="left" vertical="center" wrapText="1" shrinkToFit="1"/>
      <protection locked="0"/>
    </xf>
    <xf numFmtId="0" fontId="2" fillId="0" borderId="12" xfId="0" applyFont="1" applyFill="1" applyBorder="1" applyAlignment="1" applyProtection="1">
      <alignment horizontal="left" vertical="center" wrapText="1" shrinkToFit="1"/>
      <protection locked="0"/>
    </xf>
    <xf numFmtId="0" fontId="2" fillId="0" borderId="13" xfId="0" applyFont="1" applyFill="1" applyBorder="1" applyAlignment="1" applyProtection="1">
      <alignment horizontal="left" vertical="center" wrapText="1" shrinkToFit="1"/>
      <protection locked="0"/>
    </xf>
    <xf numFmtId="0" fontId="2" fillId="0" borderId="11" xfId="0" applyFont="1" applyFill="1" applyBorder="1" applyAlignment="1" applyProtection="1">
      <alignment horizontal="center" vertical="center" wrapText="1" shrinkToFit="1"/>
      <protection locked="0"/>
    </xf>
    <xf numFmtId="0" fontId="2" fillId="0" borderId="12" xfId="0" applyFont="1" applyFill="1" applyBorder="1" applyAlignment="1" applyProtection="1">
      <alignment horizontal="center" vertical="center" wrapText="1" shrinkToFit="1"/>
      <protection locked="0"/>
    </xf>
    <xf numFmtId="0" fontId="2" fillId="0" borderId="13" xfId="0" applyFont="1" applyFill="1" applyBorder="1" applyAlignment="1" applyProtection="1">
      <alignment horizontal="center" vertical="center" wrapText="1" shrinkToFit="1"/>
      <protection locked="0"/>
    </xf>
    <xf numFmtId="0" fontId="2" fillId="2" borderId="8" xfId="0" applyFont="1" applyFill="1" applyBorder="1" applyAlignment="1" applyProtection="1">
      <alignment horizontal="center" vertical="center" wrapText="1" shrinkToFit="1"/>
    </xf>
    <xf numFmtId="0" fontId="2" fillId="2" borderId="9" xfId="0" applyFont="1" applyFill="1" applyBorder="1" applyAlignment="1" applyProtection="1">
      <alignment horizontal="center" vertical="center" wrapText="1" shrinkToFit="1"/>
    </xf>
    <xf numFmtId="0" fontId="13" fillId="5" borderId="14" xfId="0" applyFont="1" applyFill="1" applyBorder="1" applyAlignment="1" applyProtection="1">
      <alignment horizontal="center"/>
    </xf>
    <xf numFmtId="0" fontId="13" fillId="5" borderId="21" xfId="0" applyFont="1" applyFill="1" applyBorder="1" applyAlignment="1" applyProtection="1">
      <alignment horizontal="center"/>
    </xf>
    <xf numFmtId="0" fontId="13" fillId="5" borderId="18" xfId="0" applyFont="1" applyFill="1" applyBorder="1" applyAlignment="1" applyProtection="1">
      <alignment horizontal="center"/>
    </xf>
    <xf numFmtId="49" fontId="10" fillId="16" borderId="11" xfId="0" applyNumberFormat="1" applyFont="1" applyFill="1" applyBorder="1" applyAlignment="1" applyProtection="1">
      <alignment horizontal="center" vertical="center" wrapText="1"/>
      <protection locked="0"/>
    </xf>
    <xf numFmtId="49" fontId="10" fillId="16" borderId="12" xfId="0" applyNumberFormat="1" applyFont="1" applyFill="1" applyBorder="1" applyAlignment="1" applyProtection="1">
      <alignment horizontal="center" vertical="center" wrapText="1"/>
      <protection locked="0"/>
    </xf>
    <xf numFmtId="0" fontId="15" fillId="17" borderId="1" xfId="0" applyFont="1" applyFill="1" applyBorder="1" applyAlignment="1" applyProtection="1">
      <alignment horizontal="center" vertical="center" wrapText="1"/>
      <protection locked="0"/>
    </xf>
    <xf numFmtId="0" fontId="15" fillId="17" borderId="2" xfId="0" applyFont="1" applyFill="1" applyBorder="1" applyAlignment="1" applyProtection="1">
      <alignment horizontal="center" vertical="center" wrapText="1"/>
      <protection locked="0"/>
    </xf>
    <xf numFmtId="0" fontId="15" fillId="17" borderId="3" xfId="0" applyFont="1" applyFill="1" applyBorder="1" applyAlignment="1" applyProtection="1">
      <alignment horizontal="center" vertical="center" wrapText="1"/>
      <protection locked="0"/>
    </xf>
    <xf numFmtId="0" fontId="35" fillId="0" borderId="11" xfId="0" applyFont="1" applyBorder="1" applyAlignment="1" applyProtection="1">
      <alignment horizontal="left" vertical="top"/>
      <protection locked="0"/>
    </xf>
    <xf numFmtId="0" fontId="35" fillId="0" borderId="13" xfId="0" applyFont="1" applyBorder="1" applyAlignment="1" applyProtection="1">
      <alignment horizontal="left" vertical="top"/>
      <protection locked="0"/>
    </xf>
    <xf numFmtId="0" fontId="35" fillId="0" borderId="0" xfId="0" applyFont="1" applyBorder="1" applyAlignment="1" applyProtection="1">
      <alignment horizontal="left" vertical="center"/>
      <protection locked="0"/>
    </xf>
    <xf numFmtId="0" fontId="35" fillId="0" borderId="19" xfId="0" applyFont="1" applyBorder="1" applyAlignment="1" applyProtection="1">
      <alignment horizontal="left" vertical="center"/>
      <protection locked="0"/>
    </xf>
    <xf numFmtId="0" fontId="2" fillId="15" borderId="7" xfId="0" applyFont="1" applyFill="1" applyBorder="1" applyAlignment="1" applyProtection="1">
      <alignment horizontal="center" vertical="center"/>
    </xf>
    <xf numFmtId="0" fontId="2" fillId="15" borderId="8" xfId="0" applyFont="1" applyFill="1" applyBorder="1" applyAlignment="1" applyProtection="1">
      <alignment horizontal="center" vertical="center"/>
    </xf>
    <xf numFmtId="0" fontId="2" fillId="15" borderId="9" xfId="0" applyFont="1" applyFill="1" applyBorder="1" applyAlignment="1" applyProtection="1">
      <alignment horizontal="center" vertical="center"/>
    </xf>
    <xf numFmtId="0" fontId="2" fillId="0" borderId="14"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15" borderId="7" xfId="0" applyNumberFormat="1" applyFont="1" applyFill="1" applyBorder="1" applyAlignment="1" applyProtection="1">
      <alignment horizontal="center" vertical="center" wrapText="1"/>
    </xf>
    <xf numFmtId="0" fontId="2" fillId="15" borderId="8" xfId="0" applyNumberFormat="1" applyFont="1" applyFill="1" applyBorder="1" applyAlignment="1" applyProtection="1">
      <alignment horizontal="center" vertical="center" wrapText="1"/>
    </xf>
    <xf numFmtId="0" fontId="2" fillId="15" borderId="9" xfId="0" applyNumberFormat="1" applyFont="1" applyFill="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9" fontId="14" fillId="0" borderId="16" xfId="2" applyFont="1" applyBorder="1" applyAlignment="1" applyProtection="1">
      <alignment horizontal="center" vertical="center"/>
    </xf>
    <xf numFmtId="9" fontId="14" fillId="0" borderId="17" xfId="2" applyFont="1" applyBorder="1" applyAlignment="1" applyProtection="1">
      <alignment horizontal="center" vertical="center"/>
    </xf>
    <xf numFmtId="9" fontId="14" fillId="0" borderId="10" xfId="2" applyFont="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8" fillId="0" borderId="14"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5" fillId="17" borderId="14" xfId="0" applyNumberFormat="1" applyFont="1" applyFill="1" applyBorder="1" applyAlignment="1" applyProtection="1">
      <alignment horizontal="center" vertical="center" wrapText="1"/>
    </xf>
    <xf numFmtId="0" fontId="15" fillId="17" borderId="18" xfId="0" applyNumberFormat="1" applyFont="1" applyFill="1" applyBorder="1" applyAlignment="1" applyProtection="1">
      <alignment horizontal="center" vertical="center" wrapText="1"/>
    </xf>
    <xf numFmtId="0" fontId="35" fillId="0" borderId="14" xfId="0" applyFont="1" applyBorder="1" applyAlignment="1" applyProtection="1">
      <alignment horizontal="left" vertical="top"/>
      <protection locked="0"/>
    </xf>
    <xf numFmtId="0" fontId="35" fillId="0" borderId="18"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14" xfId="3" applyNumberFormat="1" applyFont="1" applyFill="1" applyBorder="1" applyAlignment="1" applyProtection="1">
      <alignment horizontal="left" vertical="center" wrapText="1"/>
      <protection locked="0"/>
    </xf>
    <xf numFmtId="0" fontId="2" fillId="0" borderId="18" xfId="3" applyNumberFormat="1" applyFont="1" applyFill="1" applyBorder="1" applyAlignment="1" applyProtection="1">
      <alignment horizontal="left" vertical="center" wrapText="1"/>
      <protection locked="0"/>
    </xf>
    <xf numFmtId="0" fontId="2" fillId="15" borderId="20" xfId="0" applyFont="1" applyFill="1" applyBorder="1" applyAlignment="1" applyProtection="1">
      <alignment horizontal="center" vertical="center" wrapText="1"/>
    </xf>
    <xf numFmtId="0" fontId="2" fillId="15" borderId="0" xfId="0" applyFont="1" applyFill="1" applyBorder="1" applyAlignment="1" applyProtection="1">
      <alignment horizontal="center" vertical="center" wrapText="1"/>
    </xf>
    <xf numFmtId="0" fontId="2" fillId="15" borderId="19" xfId="0" applyFont="1" applyFill="1" applyBorder="1" applyAlignment="1" applyProtection="1">
      <alignment horizontal="center" vertical="center" wrapText="1"/>
    </xf>
    <xf numFmtId="0" fontId="2" fillId="0" borderId="14"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1" fillId="0" borderId="20" xfId="0" applyNumberFormat="1" applyFont="1" applyBorder="1" applyAlignment="1" applyProtection="1">
      <alignment vertical="center" wrapText="1"/>
      <protection locked="0"/>
    </xf>
    <xf numFmtId="0" fontId="1" fillId="0" borderId="0" xfId="0" applyNumberFormat="1" applyFont="1" applyBorder="1" applyAlignment="1" applyProtection="1">
      <alignment vertical="center" wrapText="1"/>
      <protection locked="0"/>
    </xf>
    <xf numFmtId="0" fontId="1" fillId="0" borderId="19" xfId="0" applyNumberFormat="1" applyFont="1" applyBorder="1" applyAlignment="1" applyProtection="1">
      <alignment vertical="center" wrapText="1"/>
      <protection locked="0"/>
    </xf>
    <xf numFmtId="0" fontId="2" fillId="15" borderId="14" xfId="0" applyFont="1" applyFill="1" applyBorder="1" applyAlignment="1" applyProtection="1">
      <alignment horizontal="center" vertical="center"/>
    </xf>
    <xf numFmtId="0" fontId="2" fillId="15" borderId="21" xfId="0" applyFont="1" applyFill="1" applyBorder="1" applyAlignment="1" applyProtection="1">
      <alignment horizontal="center" vertical="center"/>
    </xf>
    <xf numFmtId="0" fontId="2" fillId="15" borderId="18" xfId="0" applyFont="1" applyFill="1" applyBorder="1" applyAlignment="1" applyProtection="1">
      <alignment horizontal="center" vertical="center"/>
    </xf>
    <xf numFmtId="0" fontId="1" fillId="0" borderId="11" xfId="0" applyNumberFormat="1" applyFont="1" applyBorder="1" applyAlignment="1" applyProtection="1">
      <alignment horizontal="justify" vertical="center" wrapText="1"/>
      <protection locked="0"/>
    </xf>
    <xf numFmtId="0" fontId="1" fillId="0" borderId="12" xfId="0" applyNumberFormat="1" applyFont="1" applyBorder="1" applyAlignment="1" applyProtection="1">
      <alignment horizontal="justify" vertical="center" wrapText="1"/>
      <protection locked="0"/>
    </xf>
    <xf numFmtId="0" fontId="1" fillId="0" borderId="13" xfId="0" applyNumberFormat="1" applyFont="1" applyBorder="1" applyAlignment="1" applyProtection="1">
      <alignment horizontal="justify" vertical="center" wrapText="1"/>
      <protection locked="0"/>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10" fillId="15" borderId="11" xfId="0" applyFont="1" applyFill="1" applyBorder="1" applyAlignment="1" applyProtection="1">
      <alignment horizontal="center" vertical="center" wrapText="1" shrinkToFit="1"/>
    </xf>
    <xf numFmtId="0" fontId="10" fillId="15" borderId="12" xfId="0" applyFont="1" applyFill="1" applyBorder="1" applyAlignment="1" applyProtection="1">
      <alignment horizontal="center" vertical="center" wrapText="1" shrinkToFit="1"/>
    </xf>
    <xf numFmtId="0" fontId="10" fillId="15" borderId="13" xfId="0" applyFont="1" applyFill="1" applyBorder="1" applyAlignment="1" applyProtection="1">
      <alignment horizontal="center" vertical="center" wrapText="1" shrinkToFit="1"/>
    </xf>
    <xf numFmtId="49" fontId="10" fillId="16" borderId="7" xfId="0" applyNumberFormat="1" applyFont="1" applyFill="1" applyBorder="1" applyAlignment="1" applyProtection="1">
      <alignment horizontal="center" vertical="center" wrapText="1"/>
    </xf>
    <xf numFmtId="49" fontId="10" fillId="16" borderId="8" xfId="0" applyNumberFormat="1"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shrinkToFit="1"/>
      <protection locked="0"/>
    </xf>
    <xf numFmtId="0" fontId="2" fillId="0" borderId="7" xfId="0" applyFont="1" applyFill="1" applyBorder="1" applyAlignment="1" applyProtection="1">
      <alignment vertical="top" wrapText="1"/>
      <protection locked="0"/>
    </xf>
    <xf numFmtId="0" fontId="2" fillId="0" borderId="9" xfId="0" applyFont="1" applyFill="1" applyBorder="1" applyAlignment="1" applyProtection="1">
      <alignment vertical="top" wrapText="1"/>
      <protection locked="0"/>
    </xf>
    <xf numFmtId="0" fontId="2" fillId="0" borderId="20" xfId="0" applyFont="1" applyBorder="1" applyAlignment="1" applyProtection="1">
      <alignment horizontal="left" vertical="top"/>
      <protection locked="0"/>
    </xf>
    <xf numFmtId="0" fontId="2" fillId="0" borderId="20"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cellXfs>
  <cellStyles count="6">
    <cellStyle name="Estilo 1" xfId="4"/>
    <cellStyle name="Estilo 2" xfId="5"/>
    <cellStyle name="Hyperlink" xfId="1" builtinId="8"/>
    <cellStyle name="Normal" xfId="0" builtinId="0"/>
    <cellStyle name="Porcentagem" xfId="2" builtinId="5"/>
    <cellStyle name="Separador de milhares"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39818</xdr:rowOff>
    </xdr:from>
    <xdr:to>
      <xdr:col>1</xdr:col>
      <xdr:colOff>1033829</xdr:colOff>
      <xdr:row>0</xdr:row>
      <xdr:rowOff>905516</xdr:rowOff>
    </xdr:to>
    <xdr:pic>
      <xdr:nvPicPr>
        <xdr:cNvPr id="4" name="Imagem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t="12749" r="23273" b="15615"/>
        <a:stretch/>
      </xdr:blipFill>
      <xdr:spPr>
        <a:xfrm>
          <a:off x="0" y="39818"/>
          <a:ext cx="1644550" cy="865698"/>
        </a:xfrm>
        <a:prstGeom prst="rect">
          <a:avLst/>
        </a:prstGeom>
      </xdr:spPr>
    </xdr:pic>
    <xdr:clientData/>
  </xdr:twoCellAnchor>
  <xdr:twoCellAnchor editAs="oneCell">
    <xdr:from>
      <xdr:col>3</xdr:col>
      <xdr:colOff>155450</xdr:colOff>
      <xdr:row>0</xdr:row>
      <xdr:rowOff>257735</xdr:rowOff>
    </xdr:from>
    <xdr:to>
      <xdr:col>3</xdr:col>
      <xdr:colOff>1314597</xdr:colOff>
      <xdr:row>0</xdr:row>
      <xdr:rowOff>691777</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4486524" y="257735"/>
          <a:ext cx="1159147" cy="434042"/>
        </a:xfrm>
        <a:prstGeom prst="rect">
          <a:avLst/>
        </a:prstGeom>
      </xdr:spPr>
    </xdr:pic>
    <xdr:clientData/>
  </xdr:twoCellAnchor>
  <xdr:twoCellAnchor editAs="oneCell">
    <xdr:from>
      <xdr:col>2</xdr:col>
      <xdr:colOff>301295</xdr:colOff>
      <xdr:row>0</xdr:row>
      <xdr:rowOff>38099</xdr:rowOff>
    </xdr:from>
    <xdr:to>
      <xdr:col>2</xdr:col>
      <xdr:colOff>1276042</xdr:colOff>
      <xdr:row>0</xdr:row>
      <xdr:rowOff>971550</xdr:rowOff>
    </xdr:to>
    <xdr:pic>
      <xdr:nvPicPr>
        <xdr:cNvPr id="5" name="Imagem 4" descr="Selo Frutas.png"/>
        <xdr:cNvPicPr>
          <a:picLocks noChangeAspect="1"/>
        </xdr:cNvPicPr>
      </xdr:nvPicPr>
      <xdr:blipFill>
        <a:blip xmlns:r="http://schemas.openxmlformats.org/officeDocument/2006/relationships" r:embed="rId3" cstate="print"/>
        <a:stretch>
          <a:fillRect/>
        </a:stretch>
      </xdr:blipFill>
      <xdr:spPr>
        <a:xfrm>
          <a:off x="2349170" y="38099"/>
          <a:ext cx="974747" cy="933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552450</xdr:colOff>
      <xdr:row>99</xdr:row>
      <xdr:rowOff>571501</xdr:rowOff>
    </xdr:from>
    <xdr:to>
      <xdr:col>1</xdr:col>
      <xdr:colOff>10344150</xdr:colOff>
      <xdr:row>99</xdr:row>
      <xdr:rowOff>4972051</xdr:rowOff>
    </xdr:to>
    <xdr:pic>
      <xdr:nvPicPr>
        <xdr:cNvPr id="5" name="Image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162050" y="38919151"/>
          <a:ext cx="9791700" cy="4400550"/>
        </a:xfrm>
        <a:prstGeom prst="rect">
          <a:avLst/>
        </a:prstGeom>
        <a:noFill/>
        <a:ln w="9525">
          <a:solidFill>
            <a:srgbClr val="000000"/>
          </a:solidFill>
          <a:miter lim="800000"/>
          <a:headEnd/>
          <a:tailEnd/>
        </a:ln>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ioambiente.mg.gov.br/" TargetMode="External"/></Relationships>
</file>

<file path=xl/worksheets/sheet1.xml><?xml version="1.0" encoding="utf-8"?>
<worksheet xmlns="http://schemas.openxmlformats.org/spreadsheetml/2006/main" xmlns:r="http://schemas.openxmlformats.org/officeDocument/2006/relationships">
  <dimension ref="A1:I275"/>
  <sheetViews>
    <sheetView tabSelected="1" view="pageBreakPreview" zoomScaleNormal="130" zoomScaleSheetLayoutView="100" zoomScalePageLayoutView="170" workbookViewId="0">
      <selection sqref="A1:D1"/>
    </sheetView>
  </sheetViews>
  <sheetFormatPr defaultColWidth="9.140625" defaultRowHeight="12.75"/>
  <cols>
    <col min="1" max="1" width="8.5703125" style="53" customWidth="1"/>
    <col min="2" max="2" width="22.140625" style="4" customWidth="1"/>
    <col min="3" max="3" width="30.140625" style="4" customWidth="1"/>
    <col min="4" max="4" width="23" style="4" customWidth="1"/>
    <col min="5" max="5" width="9.140625" style="4" hidden="1" customWidth="1"/>
    <col min="6" max="7" width="9.140625" style="5" hidden="1" customWidth="1"/>
    <col min="8" max="8" width="2.42578125" style="5" hidden="1" customWidth="1"/>
    <col min="9" max="9" width="2.7109375" style="4" hidden="1" customWidth="1"/>
    <col min="10" max="15" width="9.140625" style="4" customWidth="1"/>
    <col min="16" max="16384" width="9.140625" style="4"/>
  </cols>
  <sheetData>
    <row r="1" spans="1:8" ht="77.25" customHeight="1">
      <c r="A1" s="157"/>
      <c r="B1" s="158"/>
      <c r="C1" s="158"/>
      <c r="D1" s="159"/>
    </row>
    <row r="2" spans="1:8" ht="15.75" customHeight="1">
      <c r="A2" s="196" t="s">
        <v>25</v>
      </c>
      <c r="B2" s="197"/>
      <c r="C2" s="111" t="s">
        <v>29</v>
      </c>
      <c r="D2" s="108" t="s">
        <v>26</v>
      </c>
    </row>
    <row r="3" spans="1:8" ht="24" customHeight="1">
      <c r="A3" s="222"/>
      <c r="B3" s="223"/>
      <c r="C3" s="112"/>
      <c r="D3" s="104"/>
    </row>
    <row r="4" spans="1:8" ht="30.75" customHeight="1">
      <c r="A4" s="198" t="s">
        <v>13</v>
      </c>
      <c r="B4" s="199"/>
      <c r="C4" s="199"/>
      <c r="D4" s="200"/>
    </row>
    <row r="5" spans="1:8" s="103" customFormat="1" ht="18" customHeight="1">
      <c r="A5" s="201" t="s">
        <v>212</v>
      </c>
      <c r="B5" s="202"/>
      <c r="C5" s="203"/>
      <c r="D5" s="113" t="s">
        <v>15</v>
      </c>
      <c r="F5" s="5"/>
      <c r="G5" s="5"/>
      <c r="H5" s="5"/>
    </row>
    <row r="6" spans="1:8" s="103" customFormat="1" ht="24.95" customHeight="1">
      <c r="A6" s="224"/>
      <c r="B6" s="192"/>
      <c r="C6" s="193"/>
      <c r="D6" s="107"/>
      <c r="F6" s="5"/>
      <c r="G6" s="5"/>
      <c r="H6" s="5"/>
    </row>
    <row r="7" spans="1:8" ht="17.100000000000001" customHeight="1">
      <c r="A7" s="172" t="s">
        <v>203</v>
      </c>
      <c r="B7" s="174"/>
      <c r="C7" s="174"/>
      <c r="D7" s="173"/>
    </row>
    <row r="8" spans="1:8" ht="24.95" customHeight="1">
      <c r="A8" s="225"/>
      <c r="B8" s="226"/>
      <c r="C8" s="226"/>
      <c r="D8" s="227"/>
    </row>
    <row r="9" spans="1:8" ht="17.100000000000001" customHeight="1">
      <c r="A9" s="172" t="s">
        <v>16</v>
      </c>
      <c r="B9" s="174"/>
      <c r="C9" s="174"/>
      <c r="D9" s="102" t="s">
        <v>273</v>
      </c>
    </row>
    <row r="10" spans="1:8" ht="24.95" customHeight="1">
      <c r="A10" s="225"/>
      <c r="B10" s="226"/>
      <c r="C10" s="226"/>
      <c r="D10" s="116"/>
    </row>
    <row r="11" spans="1:8" ht="17.100000000000001" customHeight="1">
      <c r="A11" s="172" t="s">
        <v>10</v>
      </c>
      <c r="B11" s="173"/>
      <c r="C11" s="10" t="s">
        <v>11</v>
      </c>
      <c r="D11" s="105" t="s">
        <v>14</v>
      </c>
    </row>
    <row r="12" spans="1:8" ht="24.95" customHeight="1">
      <c r="A12" s="225"/>
      <c r="B12" s="227"/>
      <c r="C12" s="115"/>
      <c r="D12" s="107"/>
    </row>
    <row r="13" spans="1:8" ht="17.100000000000001" customHeight="1">
      <c r="A13" s="172" t="s">
        <v>12</v>
      </c>
      <c r="B13" s="174"/>
      <c r="C13" s="174"/>
      <c r="D13" s="173"/>
    </row>
    <row r="14" spans="1:8" ht="24.95" customHeight="1">
      <c r="A14" s="225"/>
      <c r="B14" s="226"/>
      <c r="C14" s="226"/>
      <c r="D14" s="227"/>
    </row>
    <row r="15" spans="1:8" ht="17.100000000000001" customHeight="1">
      <c r="A15" s="172" t="s">
        <v>17</v>
      </c>
      <c r="B15" s="174"/>
      <c r="C15" s="174"/>
      <c r="D15" s="173"/>
    </row>
    <row r="16" spans="1:8" ht="58.5" customHeight="1">
      <c r="A16" s="228"/>
      <c r="B16" s="229"/>
      <c r="C16" s="229"/>
      <c r="D16" s="230"/>
    </row>
    <row r="17" spans="1:9" ht="30" customHeight="1">
      <c r="A17" s="175" t="s">
        <v>206</v>
      </c>
      <c r="B17" s="176"/>
      <c r="C17" s="176"/>
      <c r="D17" s="177"/>
    </row>
    <row r="18" spans="1:9" ht="30.75" customHeight="1">
      <c r="A18" s="184" t="s">
        <v>207</v>
      </c>
      <c r="B18" s="185"/>
      <c r="C18" s="15" t="s">
        <v>202</v>
      </c>
      <c r="D18" s="16" t="s">
        <v>204</v>
      </c>
    </row>
    <row r="19" spans="1:9" ht="38.25" customHeight="1">
      <c r="A19" s="11"/>
      <c r="B19" s="12" t="s">
        <v>193</v>
      </c>
      <c r="C19" s="178" t="s">
        <v>278</v>
      </c>
      <c r="D19" s="181">
        <f>F271/100</f>
        <v>1</v>
      </c>
      <c r="E19" s="6"/>
      <c r="F19" s="5" t="s">
        <v>224</v>
      </c>
    </row>
    <row r="20" spans="1:9" ht="38.25" customHeight="1">
      <c r="A20" s="13"/>
      <c r="B20" s="12" t="s">
        <v>194</v>
      </c>
      <c r="C20" s="179"/>
      <c r="D20" s="182"/>
      <c r="F20" s="162">
        <f>SUM(F37,F46,F64,F66,F74,F89,F102,F109,F114,F116,F118,F120,F122,F124,F128,F142,F156,F158,F161,F184,F186,F188,F190,F192,F194,F196,F198,F200,F202,F204,F211,F227,F229,F231,F233,F237,F242,F244,F246,F251,F257,F259,F261)</f>
        <v>43</v>
      </c>
      <c r="G20" s="163"/>
      <c r="H20" s="163"/>
      <c r="I20" s="164"/>
    </row>
    <row r="21" spans="1:9" ht="80.25" customHeight="1">
      <c r="A21" s="42"/>
      <c r="B21" s="14" t="s">
        <v>195</v>
      </c>
      <c r="C21" s="180"/>
      <c r="D21" s="183"/>
    </row>
    <row r="22" spans="1:9" ht="27.75" customHeight="1">
      <c r="A22" s="186" t="s">
        <v>205</v>
      </c>
      <c r="B22" s="187"/>
      <c r="C22" s="188" t="str">
        <f>IF(F20&lt;43,"HÁ ITENS OBRIGATÓRIOS NÃO CUMPRIDOS!","ITENS OBRIGATÓRIOS CUMPRIDOS")</f>
        <v>ITENS OBRIGATÓRIOS CUMPRIDOS</v>
      </c>
      <c r="D22" s="189"/>
    </row>
    <row r="23" spans="1:9" ht="17.100000000000001" customHeight="1">
      <c r="A23" s="165" t="s">
        <v>18</v>
      </c>
      <c r="B23" s="166"/>
      <c r="C23" s="110" t="s">
        <v>276</v>
      </c>
      <c r="D23" s="121" t="s">
        <v>277</v>
      </c>
    </row>
    <row r="24" spans="1:9" ht="24.95" customHeight="1">
      <c r="A24" s="194"/>
      <c r="B24" s="195"/>
      <c r="C24" s="123"/>
      <c r="D24" s="122"/>
    </row>
    <row r="25" spans="1:9" ht="17.100000000000001" customHeight="1">
      <c r="A25" s="167" t="s">
        <v>19</v>
      </c>
      <c r="B25" s="168"/>
      <c r="C25" s="119" t="s">
        <v>276</v>
      </c>
      <c r="D25" s="120" t="s">
        <v>277</v>
      </c>
    </row>
    <row r="26" spans="1:9" ht="24.95" customHeight="1">
      <c r="A26" s="192"/>
      <c r="B26" s="193"/>
      <c r="C26" s="117"/>
      <c r="D26" s="106"/>
    </row>
    <row r="27" spans="1:9" ht="17.100000000000001" customHeight="1">
      <c r="A27" s="190" t="s">
        <v>27</v>
      </c>
      <c r="B27" s="191"/>
      <c r="C27" s="109" t="s">
        <v>279</v>
      </c>
      <c r="D27" s="118" t="s">
        <v>277</v>
      </c>
    </row>
    <row r="28" spans="1:9" ht="24.95" customHeight="1">
      <c r="A28" s="194"/>
      <c r="B28" s="195"/>
      <c r="C28" s="123"/>
      <c r="D28" s="114"/>
    </row>
    <row r="29" spans="1:9" ht="29.25" customHeight="1">
      <c r="A29" s="169" t="s">
        <v>20</v>
      </c>
      <c r="B29" s="170"/>
      <c r="C29" s="170"/>
      <c r="D29" s="171"/>
    </row>
    <row r="30" spans="1:9" ht="83.85" customHeight="1">
      <c r="A30" s="204"/>
      <c r="B30" s="205"/>
      <c r="C30" s="205"/>
      <c r="D30" s="206"/>
    </row>
    <row r="31" spans="1:9" ht="29.25" customHeight="1">
      <c r="A31" s="207" t="s">
        <v>28</v>
      </c>
      <c r="B31" s="208"/>
      <c r="C31" s="208"/>
      <c r="D31" s="209"/>
    </row>
    <row r="32" spans="1:9" ht="83.85" customHeight="1">
      <c r="A32" s="210"/>
      <c r="B32" s="211"/>
      <c r="C32" s="211"/>
      <c r="D32" s="212"/>
    </row>
    <row r="33" spans="1:8" ht="30" customHeight="1">
      <c r="A33" s="213" t="s">
        <v>458</v>
      </c>
      <c r="B33" s="214"/>
      <c r="C33" s="214"/>
      <c r="D33" s="215"/>
    </row>
    <row r="34" spans="1:8" ht="27.75" customHeight="1">
      <c r="A34" s="216" t="s">
        <v>201</v>
      </c>
      <c r="B34" s="217"/>
      <c r="C34" s="217"/>
      <c r="D34" s="218"/>
    </row>
    <row r="35" spans="1:8" ht="31.5" customHeight="1">
      <c r="A35" s="17" t="s">
        <v>21</v>
      </c>
      <c r="B35" s="18" t="s">
        <v>0</v>
      </c>
      <c r="C35" s="17" t="s">
        <v>22</v>
      </c>
      <c r="D35" s="19" t="s">
        <v>23</v>
      </c>
    </row>
    <row r="36" spans="1:8" ht="25.5" customHeight="1">
      <c r="A36" s="20" t="s">
        <v>30</v>
      </c>
      <c r="B36" s="141" t="s">
        <v>31</v>
      </c>
      <c r="C36" s="142"/>
      <c r="D36" s="21"/>
    </row>
    <row r="37" spans="1:8" ht="129" customHeight="1">
      <c r="A37" s="43" t="s">
        <v>32</v>
      </c>
      <c r="B37" s="22" t="s">
        <v>33</v>
      </c>
      <c r="C37" s="23" t="s">
        <v>34</v>
      </c>
      <c r="D37" s="2">
        <v>1</v>
      </c>
      <c r="F37" s="5">
        <f>D37</f>
        <v>1</v>
      </c>
      <c r="G37" s="5">
        <v>3</v>
      </c>
      <c r="H37" s="5">
        <f>F37*G37</f>
        <v>3</v>
      </c>
    </row>
    <row r="38" spans="1:8" ht="47.25" customHeight="1">
      <c r="A38" s="24" t="s">
        <v>24</v>
      </c>
      <c r="B38" s="139"/>
      <c r="C38" s="140"/>
      <c r="D38" s="88">
        <f>D37</f>
        <v>1</v>
      </c>
    </row>
    <row r="39" spans="1:8" ht="76.5" customHeight="1">
      <c r="A39" s="44" t="s">
        <v>35</v>
      </c>
      <c r="B39" s="25" t="s">
        <v>36</v>
      </c>
      <c r="C39" s="25" t="s">
        <v>37</v>
      </c>
      <c r="D39" s="1">
        <v>1</v>
      </c>
      <c r="F39" s="5">
        <f>D39</f>
        <v>1</v>
      </c>
      <c r="G39" s="5">
        <v>2</v>
      </c>
      <c r="H39" s="5">
        <f>F39*G39</f>
        <v>2</v>
      </c>
    </row>
    <row r="40" spans="1:8" ht="47.25" customHeight="1">
      <c r="A40" s="26" t="s">
        <v>24</v>
      </c>
      <c r="B40" s="139"/>
      <c r="C40" s="140"/>
      <c r="D40" s="88">
        <f>D39</f>
        <v>1</v>
      </c>
    </row>
    <row r="41" spans="1:8" ht="25.5" customHeight="1">
      <c r="A41" s="20" t="s">
        <v>38</v>
      </c>
      <c r="B41" s="141" t="s">
        <v>39</v>
      </c>
      <c r="C41" s="142"/>
      <c r="D41" s="21"/>
    </row>
    <row r="42" spans="1:8" ht="70.5" customHeight="1">
      <c r="A42" s="45" t="s">
        <v>40</v>
      </c>
      <c r="B42" s="22" t="s">
        <v>41</v>
      </c>
      <c r="C42" s="22" t="s">
        <v>42</v>
      </c>
      <c r="D42" s="2">
        <v>1</v>
      </c>
      <c r="F42" s="5">
        <f>D42</f>
        <v>1</v>
      </c>
      <c r="G42" s="5">
        <v>2</v>
      </c>
      <c r="H42" s="5">
        <f>F42*G42</f>
        <v>2</v>
      </c>
    </row>
    <row r="43" spans="1:8" ht="47.25" customHeight="1">
      <c r="A43" s="24" t="s">
        <v>24</v>
      </c>
      <c r="B43" s="139"/>
      <c r="C43" s="140"/>
      <c r="D43" s="88">
        <f>D42</f>
        <v>1</v>
      </c>
    </row>
    <row r="44" spans="1:8" ht="39.75" customHeight="1">
      <c r="A44" s="44" t="s">
        <v>43</v>
      </c>
      <c r="B44" s="25" t="s">
        <v>44</v>
      </c>
      <c r="C44" s="25" t="s">
        <v>45</v>
      </c>
      <c r="D44" s="1">
        <v>1</v>
      </c>
      <c r="F44" s="5">
        <f>D44</f>
        <v>1</v>
      </c>
      <c r="G44" s="5">
        <v>2</v>
      </c>
      <c r="H44" s="5">
        <f>F44*G44</f>
        <v>2</v>
      </c>
    </row>
    <row r="45" spans="1:8" ht="47.25" customHeight="1">
      <c r="A45" s="24" t="s">
        <v>24</v>
      </c>
      <c r="B45" s="139"/>
      <c r="C45" s="140"/>
      <c r="D45" s="88">
        <f>D44</f>
        <v>1</v>
      </c>
    </row>
    <row r="46" spans="1:8" ht="93.75" customHeight="1">
      <c r="A46" s="46" t="s">
        <v>46</v>
      </c>
      <c r="B46" s="25" t="s">
        <v>47</v>
      </c>
      <c r="C46" s="25" t="s">
        <v>200</v>
      </c>
      <c r="D46" s="1">
        <v>1</v>
      </c>
      <c r="F46" s="5">
        <f>D46</f>
        <v>1</v>
      </c>
      <c r="G46" s="5">
        <v>3</v>
      </c>
      <c r="H46" s="5">
        <f>F46*G46</f>
        <v>3</v>
      </c>
    </row>
    <row r="47" spans="1:8" ht="45.2" customHeight="1">
      <c r="A47" s="26" t="s">
        <v>24</v>
      </c>
      <c r="B47" s="139"/>
      <c r="C47" s="140"/>
      <c r="D47" s="88">
        <f>D46</f>
        <v>1</v>
      </c>
    </row>
    <row r="48" spans="1:8" ht="25.5" customHeight="1">
      <c r="A48" s="27" t="s">
        <v>48</v>
      </c>
      <c r="B48" s="141" t="s">
        <v>49</v>
      </c>
      <c r="C48" s="142"/>
      <c r="D48" s="28"/>
    </row>
    <row r="49" spans="1:8" ht="25.5" customHeight="1">
      <c r="A49" s="29" t="s">
        <v>50</v>
      </c>
      <c r="B49" s="141" t="s">
        <v>51</v>
      </c>
      <c r="C49" s="142"/>
      <c r="D49" s="21"/>
    </row>
    <row r="50" spans="1:8" ht="97.5" customHeight="1">
      <c r="A50" s="45" t="s">
        <v>52</v>
      </c>
      <c r="B50" s="30" t="s">
        <v>53</v>
      </c>
      <c r="C50" s="25" t="s">
        <v>280</v>
      </c>
      <c r="D50" s="2">
        <v>1</v>
      </c>
      <c r="F50" s="5">
        <f>D50</f>
        <v>1</v>
      </c>
      <c r="G50" s="5">
        <v>2</v>
      </c>
      <c r="H50" s="5">
        <f>F50*G50</f>
        <v>2</v>
      </c>
    </row>
    <row r="51" spans="1:8" ht="47.25" customHeight="1">
      <c r="A51" s="24" t="s">
        <v>24</v>
      </c>
      <c r="B51" s="139"/>
      <c r="C51" s="140"/>
      <c r="D51" s="88">
        <f>D50</f>
        <v>1</v>
      </c>
    </row>
    <row r="52" spans="1:8" ht="121.5" customHeight="1">
      <c r="A52" s="47" t="s">
        <v>54</v>
      </c>
      <c r="B52" s="31" t="s">
        <v>55</v>
      </c>
      <c r="C52" s="31" t="s">
        <v>214</v>
      </c>
      <c r="D52" s="1">
        <v>1</v>
      </c>
      <c r="F52" s="5">
        <f>D52</f>
        <v>1</v>
      </c>
      <c r="G52" s="5">
        <v>1</v>
      </c>
      <c r="H52" s="5">
        <f>F52*G52</f>
        <v>1</v>
      </c>
    </row>
    <row r="53" spans="1:8" ht="47.25" customHeight="1">
      <c r="A53" s="24" t="s">
        <v>24</v>
      </c>
      <c r="B53" s="139"/>
      <c r="C53" s="140"/>
      <c r="D53" s="88">
        <f>D52</f>
        <v>1</v>
      </c>
    </row>
    <row r="54" spans="1:8" ht="47.25" customHeight="1">
      <c r="A54" s="47" t="s">
        <v>56</v>
      </c>
      <c r="B54" s="31" t="s">
        <v>57</v>
      </c>
      <c r="C54" s="31" t="s">
        <v>58</v>
      </c>
      <c r="D54" s="1">
        <v>1</v>
      </c>
      <c r="F54" s="5">
        <f>D54</f>
        <v>1</v>
      </c>
      <c r="G54" s="5">
        <v>1</v>
      </c>
      <c r="H54" s="5">
        <f>F54*G54</f>
        <v>1</v>
      </c>
    </row>
    <row r="55" spans="1:8" ht="47.25" customHeight="1">
      <c r="A55" s="26" t="s">
        <v>24</v>
      </c>
      <c r="B55" s="139"/>
      <c r="C55" s="140"/>
      <c r="D55" s="88">
        <f>D54</f>
        <v>1</v>
      </c>
    </row>
    <row r="56" spans="1:8" ht="26.25" customHeight="1">
      <c r="A56" s="29" t="s">
        <v>59</v>
      </c>
      <c r="B56" s="141" t="s">
        <v>60</v>
      </c>
      <c r="C56" s="142"/>
      <c r="D56" s="21"/>
    </row>
    <row r="57" spans="1:8" ht="54.75" customHeight="1">
      <c r="A57" s="45" t="s">
        <v>61</v>
      </c>
      <c r="B57" s="22" t="s">
        <v>62</v>
      </c>
      <c r="C57" s="22" t="s">
        <v>63</v>
      </c>
      <c r="D57" s="2">
        <v>1</v>
      </c>
      <c r="F57" s="5">
        <f>D57</f>
        <v>1</v>
      </c>
      <c r="G57" s="5">
        <v>2</v>
      </c>
      <c r="H57" s="5">
        <f>F57*G57</f>
        <v>2</v>
      </c>
    </row>
    <row r="58" spans="1:8" ht="47.25" customHeight="1">
      <c r="A58" s="24" t="s">
        <v>24</v>
      </c>
      <c r="B58" s="139"/>
      <c r="C58" s="140"/>
      <c r="D58" s="88">
        <f>D57</f>
        <v>1</v>
      </c>
    </row>
    <row r="59" spans="1:8" ht="54.75" customHeight="1">
      <c r="A59" s="44" t="s">
        <v>64</v>
      </c>
      <c r="B59" s="25" t="s">
        <v>65</v>
      </c>
      <c r="C59" s="25" t="s">
        <v>66</v>
      </c>
      <c r="D59" s="1">
        <v>1</v>
      </c>
      <c r="F59" s="5">
        <f>D59</f>
        <v>1</v>
      </c>
      <c r="G59" s="5">
        <v>2</v>
      </c>
      <c r="H59" s="5">
        <f>F59*G59</f>
        <v>2</v>
      </c>
    </row>
    <row r="60" spans="1:8" ht="47.25" customHeight="1">
      <c r="A60" s="24" t="s">
        <v>24</v>
      </c>
      <c r="B60" s="139"/>
      <c r="C60" s="140"/>
      <c r="D60" s="88">
        <f>D59</f>
        <v>1</v>
      </c>
    </row>
    <row r="61" spans="1:8" ht="69" customHeight="1">
      <c r="A61" s="44" t="s">
        <v>67</v>
      </c>
      <c r="B61" s="25" t="s">
        <v>68</v>
      </c>
      <c r="C61" s="25" t="s">
        <v>69</v>
      </c>
      <c r="D61" s="1">
        <v>1</v>
      </c>
      <c r="F61" s="5">
        <f>D61</f>
        <v>1</v>
      </c>
      <c r="G61" s="5">
        <v>2</v>
      </c>
      <c r="H61" s="5">
        <f>F61*G61</f>
        <v>2</v>
      </c>
    </row>
    <row r="62" spans="1:8" ht="47.25" customHeight="1">
      <c r="A62" s="26" t="s">
        <v>24</v>
      </c>
      <c r="B62" s="139"/>
      <c r="C62" s="140"/>
      <c r="D62" s="88">
        <f>D61</f>
        <v>1</v>
      </c>
    </row>
    <row r="63" spans="1:8" ht="24.75" customHeight="1">
      <c r="A63" s="7" t="s">
        <v>70</v>
      </c>
      <c r="B63" s="160" t="s">
        <v>71</v>
      </c>
      <c r="C63" s="161"/>
      <c r="D63" s="21"/>
    </row>
    <row r="64" spans="1:8" ht="96" customHeight="1">
      <c r="A64" s="43" t="s">
        <v>72</v>
      </c>
      <c r="B64" s="32" t="s">
        <v>73</v>
      </c>
      <c r="C64" s="32" t="s">
        <v>275</v>
      </c>
      <c r="D64" s="2">
        <v>1</v>
      </c>
      <c r="F64" s="5">
        <f>D64</f>
        <v>1</v>
      </c>
      <c r="G64" s="5">
        <v>3</v>
      </c>
      <c r="H64" s="5">
        <f>F64*G64</f>
        <v>3</v>
      </c>
    </row>
    <row r="65" spans="1:8" ht="47.25" customHeight="1">
      <c r="A65" s="24" t="s">
        <v>24</v>
      </c>
      <c r="B65" s="139"/>
      <c r="C65" s="140"/>
      <c r="D65" s="88">
        <f>D64</f>
        <v>1</v>
      </c>
    </row>
    <row r="66" spans="1:8" ht="50.25" customHeight="1">
      <c r="A66" s="48" t="s">
        <v>74</v>
      </c>
      <c r="B66" s="25" t="s">
        <v>75</v>
      </c>
      <c r="C66" s="25" t="s">
        <v>76</v>
      </c>
      <c r="D66" s="1">
        <v>1</v>
      </c>
      <c r="F66" s="5">
        <f>D66</f>
        <v>1</v>
      </c>
      <c r="G66" s="5">
        <v>3</v>
      </c>
      <c r="H66" s="5">
        <f>F66*G66</f>
        <v>3</v>
      </c>
    </row>
    <row r="67" spans="1:8" ht="47.25" customHeight="1">
      <c r="A67" s="24" t="s">
        <v>24</v>
      </c>
      <c r="B67" s="139"/>
      <c r="C67" s="140"/>
      <c r="D67" s="88">
        <f>D66</f>
        <v>1</v>
      </c>
    </row>
    <row r="68" spans="1:8" ht="51.75" customHeight="1">
      <c r="A68" s="44" t="s">
        <v>77</v>
      </c>
      <c r="B68" s="25" t="s">
        <v>78</v>
      </c>
      <c r="C68" s="25" t="s">
        <v>79</v>
      </c>
      <c r="D68" s="1">
        <v>1</v>
      </c>
      <c r="F68" s="5">
        <f>D68</f>
        <v>1</v>
      </c>
      <c r="G68" s="5">
        <v>2</v>
      </c>
      <c r="H68" s="5">
        <f>F68*G68</f>
        <v>2</v>
      </c>
    </row>
    <row r="69" spans="1:8" ht="47.25" customHeight="1">
      <c r="A69" s="24" t="s">
        <v>24</v>
      </c>
      <c r="B69" s="139"/>
      <c r="C69" s="140"/>
      <c r="D69" s="88">
        <f>D68</f>
        <v>1</v>
      </c>
    </row>
    <row r="70" spans="1:8" ht="91.5" customHeight="1">
      <c r="A70" s="47" t="s">
        <v>80</v>
      </c>
      <c r="B70" s="31" t="s">
        <v>81</v>
      </c>
      <c r="C70" s="31" t="s">
        <v>82</v>
      </c>
      <c r="D70" s="1">
        <v>1</v>
      </c>
      <c r="F70" s="5">
        <f>D70</f>
        <v>1</v>
      </c>
      <c r="G70" s="5">
        <v>1</v>
      </c>
      <c r="H70" s="5">
        <f>F70*G70</f>
        <v>1</v>
      </c>
    </row>
    <row r="71" spans="1:8" ht="47.25" customHeight="1">
      <c r="A71" s="24" t="s">
        <v>24</v>
      </c>
      <c r="B71" s="139"/>
      <c r="C71" s="140"/>
      <c r="D71" s="88">
        <f>D70</f>
        <v>1</v>
      </c>
    </row>
    <row r="72" spans="1:8" ht="91.5" customHeight="1">
      <c r="A72" s="44" t="s">
        <v>83</v>
      </c>
      <c r="B72" s="31" t="s">
        <v>84</v>
      </c>
      <c r="C72" s="31" t="s">
        <v>215</v>
      </c>
      <c r="D72" s="1">
        <v>1</v>
      </c>
      <c r="F72" s="5">
        <f>D72</f>
        <v>1</v>
      </c>
      <c r="G72" s="5">
        <v>2</v>
      </c>
      <c r="H72" s="5">
        <f>F72*G72</f>
        <v>2</v>
      </c>
    </row>
    <row r="73" spans="1:8" ht="47.25" customHeight="1">
      <c r="A73" s="24" t="s">
        <v>24</v>
      </c>
      <c r="B73" s="139"/>
      <c r="C73" s="140"/>
      <c r="D73" s="88">
        <f>D72</f>
        <v>1</v>
      </c>
    </row>
    <row r="74" spans="1:8" ht="107.25" customHeight="1">
      <c r="A74" s="46" t="s">
        <v>85</v>
      </c>
      <c r="B74" s="31" t="s">
        <v>86</v>
      </c>
      <c r="C74" s="31" t="s">
        <v>216</v>
      </c>
      <c r="D74" s="1">
        <v>1</v>
      </c>
      <c r="F74" s="5">
        <f>D74</f>
        <v>1</v>
      </c>
      <c r="G74" s="5">
        <v>3</v>
      </c>
      <c r="H74" s="5">
        <f>F74*G74</f>
        <v>3</v>
      </c>
    </row>
    <row r="75" spans="1:8" ht="47.25" customHeight="1">
      <c r="A75" s="24" t="s">
        <v>24</v>
      </c>
      <c r="B75" s="139"/>
      <c r="C75" s="140"/>
      <c r="D75" s="88">
        <f>D74</f>
        <v>1</v>
      </c>
    </row>
    <row r="76" spans="1:8" ht="104.25" customHeight="1">
      <c r="A76" s="44" t="s">
        <v>87</v>
      </c>
      <c r="B76" s="31" t="s">
        <v>88</v>
      </c>
      <c r="C76" s="31" t="s">
        <v>274</v>
      </c>
      <c r="D76" s="1">
        <v>1</v>
      </c>
      <c r="F76" s="5">
        <f>D76</f>
        <v>1</v>
      </c>
      <c r="G76" s="5">
        <v>2</v>
      </c>
      <c r="H76" s="5">
        <f>F76*G76</f>
        <v>2</v>
      </c>
    </row>
    <row r="77" spans="1:8" ht="47.25" customHeight="1">
      <c r="A77" s="24" t="s">
        <v>24</v>
      </c>
      <c r="B77" s="139"/>
      <c r="C77" s="140"/>
      <c r="D77" s="88">
        <f>D76</f>
        <v>1</v>
      </c>
    </row>
    <row r="78" spans="1:8" ht="63" customHeight="1">
      <c r="A78" s="47" t="s">
        <v>89</v>
      </c>
      <c r="B78" s="31" t="s">
        <v>90</v>
      </c>
      <c r="C78" s="25" t="s">
        <v>91</v>
      </c>
      <c r="D78" s="1">
        <v>1</v>
      </c>
      <c r="F78" s="5">
        <f>D78</f>
        <v>1</v>
      </c>
      <c r="G78" s="5">
        <v>1</v>
      </c>
      <c r="H78" s="5">
        <f>F78*G78</f>
        <v>1</v>
      </c>
    </row>
    <row r="79" spans="1:8" ht="47.25" customHeight="1">
      <c r="A79" s="24" t="s">
        <v>24</v>
      </c>
      <c r="B79" s="139"/>
      <c r="C79" s="140"/>
      <c r="D79" s="88">
        <f>D78</f>
        <v>1</v>
      </c>
    </row>
    <row r="80" spans="1:8" ht="63.75" customHeight="1">
      <c r="A80" s="47" t="s">
        <v>92</v>
      </c>
      <c r="B80" s="31" t="s">
        <v>93</v>
      </c>
      <c r="C80" s="31" t="s">
        <v>94</v>
      </c>
      <c r="D80" s="1">
        <v>1</v>
      </c>
      <c r="F80" s="5">
        <f>D80</f>
        <v>1</v>
      </c>
      <c r="G80" s="5">
        <v>1</v>
      </c>
      <c r="H80" s="5">
        <f>F80*G80</f>
        <v>1</v>
      </c>
    </row>
    <row r="81" spans="1:8" ht="47.25" customHeight="1">
      <c r="A81" s="24" t="s">
        <v>24</v>
      </c>
      <c r="B81" s="139"/>
      <c r="C81" s="140"/>
      <c r="D81" s="88">
        <f>D80</f>
        <v>1</v>
      </c>
    </row>
    <row r="82" spans="1:8" ht="85.5" customHeight="1">
      <c r="A82" s="49" t="s">
        <v>95</v>
      </c>
      <c r="B82" s="31" t="s">
        <v>96</v>
      </c>
      <c r="C82" s="31" t="s">
        <v>97</v>
      </c>
      <c r="D82" s="1">
        <v>1</v>
      </c>
      <c r="F82" s="5">
        <f>D82</f>
        <v>1</v>
      </c>
      <c r="G82" s="5">
        <v>2</v>
      </c>
      <c r="H82" s="5">
        <f>F82*G82</f>
        <v>2</v>
      </c>
    </row>
    <row r="83" spans="1:8" ht="47.25" customHeight="1">
      <c r="A83" s="24" t="s">
        <v>24</v>
      </c>
      <c r="B83" s="139"/>
      <c r="C83" s="140"/>
      <c r="D83" s="88">
        <f>D82</f>
        <v>1</v>
      </c>
    </row>
    <row r="84" spans="1:8" ht="52.5" customHeight="1">
      <c r="A84" s="44" t="s">
        <v>98</v>
      </c>
      <c r="B84" s="25" t="s">
        <v>99</v>
      </c>
      <c r="C84" s="25" t="s">
        <v>100</v>
      </c>
      <c r="D84" s="1">
        <v>1</v>
      </c>
      <c r="F84" s="5">
        <f>D84</f>
        <v>1</v>
      </c>
      <c r="G84" s="5">
        <v>2</v>
      </c>
      <c r="H84" s="5">
        <f>F84*G84</f>
        <v>2</v>
      </c>
    </row>
    <row r="85" spans="1:8" ht="47.25" customHeight="1">
      <c r="A85" s="24" t="s">
        <v>24</v>
      </c>
      <c r="B85" s="139"/>
      <c r="C85" s="140"/>
      <c r="D85" s="88">
        <f>D84</f>
        <v>1</v>
      </c>
    </row>
    <row r="86" spans="1:8" ht="50.25" customHeight="1">
      <c r="A86" s="47" t="s">
        <v>101</v>
      </c>
      <c r="B86" s="25" t="s">
        <v>102</v>
      </c>
      <c r="C86" s="25" t="s">
        <v>103</v>
      </c>
      <c r="D86" s="1">
        <v>1</v>
      </c>
      <c r="F86" s="5">
        <f>D86</f>
        <v>1</v>
      </c>
      <c r="G86" s="5">
        <v>1</v>
      </c>
      <c r="H86" s="5">
        <f>F86*G86</f>
        <v>1</v>
      </c>
    </row>
    <row r="87" spans="1:8" ht="47.25" customHeight="1">
      <c r="A87" s="26" t="s">
        <v>24</v>
      </c>
      <c r="B87" s="139"/>
      <c r="C87" s="140"/>
      <c r="D87" s="88">
        <f>D86</f>
        <v>1</v>
      </c>
    </row>
    <row r="88" spans="1:8" ht="27" customHeight="1">
      <c r="A88" s="29" t="s">
        <v>104</v>
      </c>
      <c r="B88" s="141" t="s">
        <v>197</v>
      </c>
      <c r="C88" s="142"/>
      <c r="D88" s="21"/>
    </row>
    <row r="89" spans="1:8" ht="72" customHeight="1">
      <c r="A89" s="43" t="s">
        <v>105</v>
      </c>
      <c r="B89" s="32" t="s">
        <v>106</v>
      </c>
      <c r="C89" s="32" t="s">
        <v>107</v>
      </c>
      <c r="D89" s="2">
        <v>1</v>
      </c>
      <c r="F89" s="5">
        <f>D89</f>
        <v>1</v>
      </c>
      <c r="G89" s="5">
        <v>3</v>
      </c>
      <c r="H89" s="5">
        <f>F89*G89</f>
        <v>3</v>
      </c>
    </row>
    <row r="90" spans="1:8" ht="47.25" customHeight="1">
      <c r="A90" s="24" t="s">
        <v>24</v>
      </c>
      <c r="B90" s="139"/>
      <c r="C90" s="140"/>
      <c r="D90" s="88">
        <f>D89</f>
        <v>1</v>
      </c>
    </row>
    <row r="91" spans="1:8" ht="52.5" customHeight="1">
      <c r="A91" s="44" t="s">
        <v>108</v>
      </c>
      <c r="B91" s="31" t="s">
        <v>109</v>
      </c>
      <c r="C91" s="31" t="s">
        <v>110</v>
      </c>
      <c r="D91" s="1">
        <v>1</v>
      </c>
      <c r="F91" s="5">
        <f>D91</f>
        <v>1</v>
      </c>
      <c r="G91" s="5">
        <v>2</v>
      </c>
      <c r="H91" s="5">
        <f>F91*G91</f>
        <v>2</v>
      </c>
    </row>
    <row r="92" spans="1:8" ht="47.25" customHeight="1">
      <c r="A92" s="24" t="s">
        <v>24</v>
      </c>
      <c r="B92" s="139"/>
      <c r="C92" s="140"/>
      <c r="D92" s="88">
        <f>D91</f>
        <v>1</v>
      </c>
    </row>
    <row r="93" spans="1:8" ht="43.5" customHeight="1">
      <c r="A93" s="44" t="s">
        <v>111</v>
      </c>
      <c r="B93" s="31" t="s">
        <v>112</v>
      </c>
      <c r="C93" s="31" t="s">
        <v>113</v>
      </c>
      <c r="D93" s="1">
        <v>1</v>
      </c>
      <c r="F93" s="5">
        <f>D93</f>
        <v>1</v>
      </c>
      <c r="G93" s="5">
        <v>2</v>
      </c>
      <c r="H93" s="5">
        <f>F93*G93</f>
        <v>2</v>
      </c>
    </row>
    <row r="94" spans="1:8" ht="47.25" customHeight="1">
      <c r="A94" s="24" t="s">
        <v>24</v>
      </c>
      <c r="B94" s="139"/>
      <c r="C94" s="140"/>
      <c r="D94" s="88">
        <f>D93</f>
        <v>1</v>
      </c>
    </row>
    <row r="95" spans="1:8" ht="52.5" customHeight="1">
      <c r="A95" s="47" t="s">
        <v>114</v>
      </c>
      <c r="B95" s="31" t="s">
        <v>115</v>
      </c>
      <c r="C95" s="31" t="s">
        <v>116</v>
      </c>
      <c r="D95" s="1">
        <v>1</v>
      </c>
      <c r="F95" s="5">
        <f>D95</f>
        <v>1</v>
      </c>
      <c r="G95" s="5">
        <v>1</v>
      </c>
      <c r="H95" s="5">
        <f>F95*G95</f>
        <v>1</v>
      </c>
    </row>
    <row r="96" spans="1:8" ht="47.25" customHeight="1">
      <c r="A96" s="24" t="s">
        <v>24</v>
      </c>
      <c r="B96" s="139"/>
      <c r="C96" s="140"/>
      <c r="D96" s="88">
        <f>D95</f>
        <v>1</v>
      </c>
    </row>
    <row r="97" spans="1:8" ht="36.75" customHeight="1">
      <c r="A97" s="47" t="s">
        <v>117</v>
      </c>
      <c r="B97" s="33" t="s">
        <v>118</v>
      </c>
      <c r="C97" s="31" t="s">
        <v>119</v>
      </c>
      <c r="D97" s="1">
        <v>1</v>
      </c>
      <c r="F97" s="5">
        <f>D97</f>
        <v>1</v>
      </c>
      <c r="G97" s="5">
        <v>1</v>
      </c>
      <c r="H97" s="5">
        <f>F97*G97</f>
        <v>1</v>
      </c>
    </row>
    <row r="98" spans="1:8" ht="47.25" customHeight="1">
      <c r="A98" s="24" t="s">
        <v>24</v>
      </c>
      <c r="B98" s="139"/>
      <c r="C98" s="140"/>
      <c r="D98" s="88">
        <f>D97</f>
        <v>1</v>
      </c>
    </row>
    <row r="99" spans="1:8" ht="87.75" customHeight="1">
      <c r="A99" s="47" t="s">
        <v>120</v>
      </c>
      <c r="B99" s="31" t="s">
        <v>121</v>
      </c>
      <c r="C99" s="31" t="s">
        <v>217</v>
      </c>
      <c r="D99" s="1">
        <v>1</v>
      </c>
      <c r="F99" s="5">
        <f>D99</f>
        <v>1</v>
      </c>
      <c r="G99" s="5">
        <v>1</v>
      </c>
      <c r="H99" s="5">
        <f>F99*G99</f>
        <v>1</v>
      </c>
    </row>
    <row r="100" spans="1:8" ht="47.25" customHeight="1">
      <c r="A100" s="26" t="s">
        <v>24</v>
      </c>
      <c r="B100" s="139"/>
      <c r="C100" s="140"/>
      <c r="D100" s="88">
        <f>D99</f>
        <v>1</v>
      </c>
    </row>
    <row r="101" spans="1:8" ht="26.25" customHeight="1">
      <c r="A101" s="29" t="s">
        <v>122</v>
      </c>
      <c r="B101" s="141" t="s">
        <v>123</v>
      </c>
      <c r="C101" s="142"/>
      <c r="D101" s="34"/>
    </row>
    <row r="102" spans="1:8" ht="117.75" customHeight="1">
      <c r="A102" s="43" t="s">
        <v>124</v>
      </c>
      <c r="B102" s="32" t="s">
        <v>221</v>
      </c>
      <c r="C102" s="32" t="s">
        <v>218</v>
      </c>
      <c r="D102" s="2">
        <v>1</v>
      </c>
      <c r="F102" s="5">
        <f>D102</f>
        <v>1</v>
      </c>
      <c r="G102" s="5">
        <v>3</v>
      </c>
      <c r="H102" s="5">
        <f>F102*G102</f>
        <v>3</v>
      </c>
    </row>
    <row r="103" spans="1:8" ht="47.25" customHeight="1">
      <c r="A103" s="26" t="s">
        <v>24</v>
      </c>
      <c r="B103" s="139"/>
      <c r="C103" s="140"/>
      <c r="D103" s="88">
        <f>D102</f>
        <v>1</v>
      </c>
    </row>
    <row r="104" spans="1:8" ht="26.25" customHeight="1">
      <c r="A104" s="29" t="s">
        <v>125</v>
      </c>
      <c r="B104" s="141" t="s">
        <v>126</v>
      </c>
      <c r="C104" s="142"/>
      <c r="D104" s="21"/>
    </row>
    <row r="105" spans="1:8" ht="113.25" customHeight="1">
      <c r="A105" s="45" t="s">
        <v>127</v>
      </c>
      <c r="B105" s="22" t="s">
        <v>128</v>
      </c>
      <c r="C105" s="22" t="s">
        <v>129</v>
      </c>
      <c r="D105" s="2">
        <v>1</v>
      </c>
      <c r="F105" s="5">
        <f>D105</f>
        <v>1</v>
      </c>
      <c r="G105" s="5">
        <v>2</v>
      </c>
      <c r="H105" s="5">
        <f>F105*G105</f>
        <v>2</v>
      </c>
    </row>
    <row r="106" spans="1:8" ht="47.25" customHeight="1">
      <c r="A106" s="24" t="s">
        <v>24</v>
      </c>
      <c r="B106" s="139"/>
      <c r="C106" s="140"/>
      <c r="D106" s="88">
        <f>D105</f>
        <v>1</v>
      </c>
    </row>
    <row r="107" spans="1:8" ht="70.5" customHeight="1">
      <c r="A107" s="44" t="s">
        <v>130</v>
      </c>
      <c r="B107" s="25" t="s">
        <v>131</v>
      </c>
      <c r="C107" s="25" t="s">
        <v>132</v>
      </c>
      <c r="D107" s="1">
        <v>1</v>
      </c>
      <c r="F107" s="5">
        <f>D107</f>
        <v>1</v>
      </c>
      <c r="G107" s="5">
        <v>2</v>
      </c>
      <c r="H107" s="5">
        <f>F107*G107</f>
        <v>2</v>
      </c>
    </row>
    <row r="108" spans="1:8" ht="47.25" customHeight="1">
      <c r="A108" s="24" t="s">
        <v>24</v>
      </c>
      <c r="B108" s="139"/>
      <c r="C108" s="140"/>
      <c r="D108" s="88">
        <f>D107</f>
        <v>1</v>
      </c>
    </row>
    <row r="109" spans="1:8" ht="81.75" customHeight="1">
      <c r="A109" s="46" t="s">
        <v>133</v>
      </c>
      <c r="B109" s="25" t="s">
        <v>134</v>
      </c>
      <c r="C109" s="25" t="s">
        <v>135</v>
      </c>
      <c r="D109" s="1">
        <v>1</v>
      </c>
      <c r="F109" s="5">
        <f>D109</f>
        <v>1</v>
      </c>
      <c r="G109" s="5">
        <v>3</v>
      </c>
      <c r="H109" s="5">
        <f>F109*G109</f>
        <v>3</v>
      </c>
    </row>
    <row r="110" spans="1:8" ht="47.25" customHeight="1">
      <c r="A110" s="24" t="s">
        <v>24</v>
      </c>
      <c r="B110" s="139"/>
      <c r="C110" s="140"/>
      <c r="D110" s="88">
        <f>D109</f>
        <v>1</v>
      </c>
    </row>
    <row r="111" spans="1:8" ht="86.25" customHeight="1">
      <c r="A111" s="47" t="s">
        <v>136</v>
      </c>
      <c r="B111" s="25" t="s">
        <v>137</v>
      </c>
      <c r="C111" s="25" t="s">
        <v>138</v>
      </c>
      <c r="D111" s="1">
        <v>1</v>
      </c>
      <c r="F111" s="5">
        <f>D111</f>
        <v>1</v>
      </c>
      <c r="G111" s="5">
        <v>1</v>
      </c>
      <c r="H111" s="5">
        <f>F111*G111</f>
        <v>1</v>
      </c>
    </row>
    <row r="112" spans="1:8" ht="47.25" customHeight="1">
      <c r="A112" s="26" t="s">
        <v>24</v>
      </c>
      <c r="B112" s="139"/>
      <c r="C112" s="140"/>
      <c r="D112" s="88">
        <f>D111</f>
        <v>1</v>
      </c>
    </row>
    <row r="113" spans="1:8" ht="24.75" customHeight="1">
      <c r="A113" s="20" t="s">
        <v>139</v>
      </c>
      <c r="B113" s="141" t="s">
        <v>140</v>
      </c>
      <c r="C113" s="142"/>
      <c r="D113" s="21"/>
    </row>
    <row r="114" spans="1:8" ht="83.25" customHeight="1">
      <c r="A114" s="43" t="s">
        <v>141</v>
      </c>
      <c r="B114" s="22" t="s">
        <v>142</v>
      </c>
      <c r="C114" s="22" t="s">
        <v>143</v>
      </c>
      <c r="D114" s="2">
        <v>1</v>
      </c>
      <c r="F114" s="5">
        <f>D114</f>
        <v>1</v>
      </c>
      <c r="G114" s="5">
        <v>3</v>
      </c>
      <c r="H114" s="5">
        <f>F114*G114</f>
        <v>3</v>
      </c>
    </row>
    <row r="115" spans="1:8" ht="47.25" customHeight="1">
      <c r="A115" s="24" t="s">
        <v>24</v>
      </c>
      <c r="B115" s="139"/>
      <c r="C115" s="140"/>
      <c r="D115" s="88">
        <f>D114</f>
        <v>1</v>
      </c>
    </row>
    <row r="116" spans="1:8" ht="79.5" customHeight="1">
      <c r="A116" s="46" t="s">
        <v>144</v>
      </c>
      <c r="B116" s="25" t="s">
        <v>145</v>
      </c>
      <c r="C116" s="25" t="s">
        <v>146</v>
      </c>
      <c r="D116" s="1">
        <v>1</v>
      </c>
      <c r="F116" s="5">
        <f>D116</f>
        <v>1</v>
      </c>
      <c r="G116" s="5">
        <v>3</v>
      </c>
      <c r="H116" s="5">
        <f>F116*G116</f>
        <v>3</v>
      </c>
    </row>
    <row r="117" spans="1:8" ht="47.25" customHeight="1">
      <c r="A117" s="24" t="s">
        <v>24</v>
      </c>
      <c r="B117" s="139"/>
      <c r="C117" s="140"/>
      <c r="D117" s="88">
        <f>D116</f>
        <v>1</v>
      </c>
    </row>
    <row r="118" spans="1:8" ht="94.5" customHeight="1">
      <c r="A118" s="46" t="s">
        <v>147</v>
      </c>
      <c r="B118" s="35" t="s">
        <v>222</v>
      </c>
      <c r="C118" s="35" t="s">
        <v>196</v>
      </c>
      <c r="D118" s="1">
        <v>1</v>
      </c>
      <c r="F118" s="5">
        <f>D118</f>
        <v>1</v>
      </c>
      <c r="G118" s="5">
        <v>3</v>
      </c>
      <c r="H118" s="5">
        <f>F118*G118</f>
        <v>3</v>
      </c>
    </row>
    <row r="119" spans="1:8" ht="47.25" customHeight="1">
      <c r="A119" s="24" t="s">
        <v>24</v>
      </c>
      <c r="B119" s="139"/>
      <c r="C119" s="140"/>
      <c r="D119" s="88">
        <f>D118</f>
        <v>1</v>
      </c>
    </row>
    <row r="120" spans="1:8" ht="123.75" customHeight="1">
      <c r="A120" s="46" t="s">
        <v>148</v>
      </c>
      <c r="B120" s="25" t="s">
        <v>149</v>
      </c>
      <c r="C120" s="25" t="s">
        <v>150</v>
      </c>
      <c r="D120" s="1">
        <v>1</v>
      </c>
      <c r="F120" s="5">
        <f>D120</f>
        <v>1</v>
      </c>
      <c r="G120" s="5">
        <v>3</v>
      </c>
      <c r="H120" s="5">
        <f>F120*G120</f>
        <v>3</v>
      </c>
    </row>
    <row r="121" spans="1:8" ht="47.25" customHeight="1">
      <c r="A121" s="24" t="s">
        <v>24</v>
      </c>
      <c r="B121" s="139"/>
      <c r="C121" s="140"/>
      <c r="D121" s="88">
        <f>D120</f>
        <v>1</v>
      </c>
    </row>
    <row r="122" spans="1:8" ht="41.25" customHeight="1">
      <c r="A122" s="46" t="s">
        <v>151</v>
      </c>
      <c r="B122" s="25" t="s">
        <v>152</v>
      </c>
      <c r="C122" s="25" t="s">
        <v>153</v>
      </c>
      <c r="D122" s="1">
        <v>1</v>
      </c>
      <c r="F122" s="5">
        <f>D122</f>
        <v>1</v>
      </c>
      <c r="G122" s="5">
        <v>3</v>
      </c>
      <c r="H122" s="5">
        <f>F122*G122</f>
        <v>3</v>
      </c>
    </row>
    <row r="123" spans="1:8" ht="47.25" customHeight="1">
      <c r="A123" s="24" t="s">
        <v>24</v>
      </c>
      <c r="B123" s="139"/>
      <c r="C123" s="140"/>
      <c r="D123" s="88">
        <f>D122</f>
        <v>1</v>
      </c>
    </row>
    <row r="124" spans="1:8" ht="79.5" customHeight="1">
      <c r="A124" s="46" t="s">
        <v>154</v>
      </c>
      <c r="B124" s="35" t="s">
        <v>155</v>
      </c>
      <c r="C124" s="35" t="s">
        <v>156</v>
      </c>
      <c r="D124" s="1">
        <v>1</v>
      </c>
      <c r="F124" s="5">
        <f>D124</f>
        <v>1</v>
      </c>
      <c r="G124" s="5">
        <v>3</v>
      </c>
      <c r="H124" s="5">
        <f>F124*G124</f>
        <v>3</v>
      </c>
    </row>
    <row r="125" spans="1:8" ht="47.25" customHeight="1">
      <c r="A125" s="24" t="s">
        <v>24</v>
      </c>
      <c r="B125" s="139"/>
      <c r="C125" s="140"/>
      <c r="D125" s="88">
        <f>D124</f>
        <v>1</v>
      </c>
    </row>
    <row r="126" spans="1:8" ht="90.75" customHeight="1">
      <c r="A126" s="44" t="s">
        <v>157</v>
      </c>
      <c r="B126" s="25" t="s">
        <v>158</v>
      </c>
      <c r="C126" s="25" t="s">
        <v>159</v>
      </c>
      <c r="D126" s="1">
        <v>1</v>
      </c>
      <c r="F126" s="5">
        <f>D126</f>
        <v>1</v>
      </c>
      <c r="G126" s="5">
        <v>2</v>
      </c>
      <c r="H126" s="5">
        <f>F126*G126</f>
        <v>2</v>
      </c>
    </row>
    <row r="127" spans="1:8" ht="47.25" customHeight="1">
      <c r="A127" s="24" t="s">
        <v>24</v>
      </c>
      <c r="B127" s="139"/>
      <c r="C127" s="140"/>
      <c r="D127" s="88">
        <f>D126</f>
        <v>1</v>
      </c>
    </row>
    <row r="128" spans="1:8" ht="102" customHeight="1">
      <c r="A128" s="46" t="s">
        <v>160</v>
      </c>
      <c r="B128" s="25" t="s">
        <v>161</v>
      </c>
      <c r="C128" s="25" t="s">
        <v>219</v>
      </c>
      <c r="D128" s="1">
        <v>1</v>
      </c>
      <c r="F128" s="5">
        <f>D128</f>
        <v>1</v>
      </c>
      <c r="G128" s="5">
        <v>3</v>
      </c>
      <c r="H128" s="5">
        <f>F128*G128</f>
        <v>3</v>
      </c>
    </row>
    <row r="129" spans="1:8" ht="47.25" customHeight="1">
      <c r="A129" s="24" t="s">
        <v>24</v>
      </c>
      <c r="B129" s="139"/>
      <c r="C129" s="140"/>
      <c r="D129" s="88">
        <f>D128</f>
        <v>1</v>
      </c>
    </row>
    <row r="130" spans="1:8" ht="73.5" customHeight="1">
      <c r="A130" s="47" t="s">
        <v>162</v>
      </c>
      <c r="B130" s="25" t="s">
        <v>163</v>
      </c>
      <c r="C130" s="25" t="s">
        <v>164</v>
      </c>
      <c r="D130" s="1">
        <v>1</v>
      </c>
      <c r="F130" s="5">
        <f>D130</f>
        <v>1</v>
      </c>
      <c r="G130" s="5">
        <v>1</v>
      </c>
      <c r="H130" s="5">
        <f>F130*G130</f>
        <v>1</v>
      </c>
    </row>
    <row r="131" spans="1:8" ht="47.25" customHeight="1">
      <c r="A131" s="24" t="s">
        <v>24</v>
      </c>
      <c r="B131" s="139"/>
      <c r="C131" s="140"/>
      <c r="D131" s="88">
        <f>D130</f>
        <v>1</v>
      </c>
    </row>
    <row r="132" spans="1:8" ht="54.75" customHeight="1">
      <c r="A132" s="44" t="s">
        <v>165</v>
      </c>
      <c r="B132" s="25" t="s">
        <v>166</v>
      </c>
      <c r="C132" s="25" t="s">
        <v>167</v>
      </c>
      <c r="D132" s="1">
        <v>1</v>
      </c>
      <c r="F132" s="5">
        <f>D132</f>
        <v>1</v>
      </c>
      <c r="G132" s="5">
        <v>2</v>
      </c>
      <c r="H132" s="5">
        <f>F132*G132</f>
        <v>2</v>
      </c>
    </row>
    <row r="133" spans="1:8" ht="47.25" customHeight="1">
      <c r="A133" s="24" t="s">
        <v>24</v>
      </c>
      <c r="B133" s="139"/>
      <c r="C133" s="140"/>
      <c r="D133" s="88">
        <f>D132</f>
        <v>1</v>
      </c>
    </row>
    <row r="134" spans="1:8" ht="131.25" customHeight="1">
      <c r="A134" s="44" t="s">
        <v>168</v>
      </c>
      <c r="B134" s="25" t="s">
        <v>169</v>
      </c>
      <c r="C134" s="25" t="s">
        <v>170</v>
      </c>
      <c r="D134" s="1">
        <v>1</v>
      </c>
      <c r="F134" s="5">
        <f>D134</f>
        <v>1</v>
      </c>
      <c r="G134" s="5">
        <v>2</v>
      </c>
      <c r="H134" s="5">
        <f>F134*G134</f>
        <v>2</v>
      </c>
    </row>
    <row r="135" spans="1:8" ht="47.25" customHeight="1">
      <c r="A135" s="24" t="s">
        <v>24</v>
      </c>
      <c r="B135" s="139"/>
      <c r="C135" s="140"/>
      <c r="D135" s="88">
        <f>D134</f>
        <v>1</v>
      </c>
    </row>
    <row r="136" spans="1:8" ht="46.5" customHeight="1">
      <c r="A136" s="44" t="s">
        <v>171</v>
      </c>
      <c r="B136" s="25" t="s">
        <v>172</v>
      </c>
      <c r="C136" s="25" t="s">
        <v>173</v>
      </c>
      <c r="D136" s="1">
        <v>1</v>
      </c>
      <c r="F136" s="5">
        <f>D136</f>
        <v>1</v>
      </c>
      <c r="G136" s="5">
        <v>2</v>
      </c>
      <c r="H136" s="5">
        <f>F136*G136</f>
        <v>2</v>
      </c>
    </row>
    <row r="137" spans="1:8" ht="47.25" customHeight="1">
      <c r="A137" s="24" t="s">
        <v>24</v>
      </c>
      <c r="B137" s="139"/>
      <c r="C137" s="140"/>
      <c r="D137" s="88">
        <f>D136</f>
        <v>1</v>
      </c>
    </row>
    <row r="138" spans="1:8" ht="102.75" customHeight="1">
      <c r="A138" s="50" t="s">
        <v>174</v>
      </c>
      <c r="B138" s="36" t="s">
        <v>223</v>
      </c>
      <c r="C138" s="36" t="s">
        <v>220</v>
      </c>
      <c r="D138" s="1">
        <v>1</v>
      </c>
      <c r="F138" s="5">
        <f>D138</f>
        <v>1</v>
      </c>
      <c r="G138" s="5">
        <v>2</v>
      </c>
      <c r="H138" s="5">
        <f>F138*G138</f>
        <v>2</v>
      </c>
    </row>
    <row r="139" spans="1:8" ht="47.25" customHeight="1">
      <c r="A139" s="24" t="s">
        <v>24</v>
      </c>
      <c r="B139" s="139"/>
      <c r="C139" s="140"/>
      <c r="D139" s="88">
        <f>D138</f>
        <v>1</v>
      </c>
    </row>
    <row r="140" spans="1:8" ht="51" customHeight="1">
      <c r="A140" s="50" t="s">
        <v>175</v>
      </c>
      <c r="B140" s="25" t="s">
        <v>176</v>
      </c>
      <c r="C140" s="25" t="s">
        <v>177</v>
      </c>
      <c r="D140" s="1">
        <v>1</v>
      </c>
      <c r="F140" s="5">
        <f>D140</f>
        <v>1</v>
      </c>
      <c r="G140" s="5">
        <v>2</v>
      </c>
      <c r="H140" s="5">
        <f>F140*G140</f>
        <v>2</v>
      </c>
    </row>
    <row r="141" spans="1:8" ht="47.25" customHeight="1">
      <c r="A141" s="24" t="s">
        <v>24</v>
      </c>
      <c r="B141" s="139"/>
      <c r="C141" s="140"/>
      <c r="D141" s="88">
        <f>D140</f>
        <v>1</v>
      </c>
    </row>
    <row r="142" spans="1:8" ht="88.5" customHeight="1">
      <c r="A142" s="51" t="s">
        <v>178</v>
      </c>
      <c r="B142" s="25" t="s">
        <v>179</v>
      </c>
      <c r="C142" s="25" t="s">
        <v>180</v>
      </c>
      <c r="D142" s="1">
        <v>1</v>
      </c>
      <c r="F142" s="5">
        <f>D142</f>
        <v>1</v>
      </c>
      <c r="G142" s="5">
        <v>3</v>
      </c>
      <c r="H142" s="5">
        <f>F142*G142</f>
        <v>3</v>
      </c>
    </row>
    <row r="143" spans="1:8" ht="47.25" customHeight="1">
      <c r="A143" s="24" t="s">
        <v>24</v>
      </c>
      <c r="B143" s="139"/>
      <c r="C143" s="140"/>
      <c r="D143" s="88">
        <f>D142</f>
        <v>1</v>
      </c>
    </row>
    <row r="144" spans="1:8" ht="72" customHeight="1">
      <c r="A144" s="52" t="s">
        <v>181</v>
      </c>
      <c r="B144" s="25" t="s">
        <v>198</v>
      </c>
      <c r="C144" s="25" t="s">
        <v>199</v>
      </c>
      <c r="D144" s="1">
        <v>1</v>
      </c>
      <c r="F144" s="5">
        <f>D144</f>
        <v>1</v>
      </c>
      <c r="G144" s="5">
        <v>1</v>
      </c>
      <c r="H144" s="5">
        <f>F144*G144</f>
        <v>1</v>
      </c>
    </row>
    <row r="145" spans="1:8" ht="47.25" customHeight="1">
      <c r="A145" s="24" t="s">
        <v>24</v>
      </c>
      <c r="B145" s="139"/>
      <c r="C145" s="140"/>
      <c r="D145" s="88">
        <f>D144</f>
        <v>1</v>
      </c>
    </row>
    <row r="146" spans="1:8" ht="93.75" customHeight="1">
      <c r="A146" s="52" t="s">
        <v>182</v>
      </c>
      <c r="B146" s="25" t="s">
        <v>183</v>
      </c>
      <c r="C146" s="25" t="s">
        <v>184</v>
      </c>
      <c r="D146" s="1">
        <v>1</v>
      </c>
      <c r="F146" s="5">
        <f>D146</f>
        <v>1</v>
      </c>
      <c r="G146" s="5">
        <v>1</v>
      </c>
      <c r="H146" s="5">
        <f>F146*G146</f>
        <v>1</v>
      </c>
    </row>
    <row r="147" spans="1:8" ht="47.25" customHeight="1">
      <c r="A147" s="26" t="s">
        <v>24</v>
      </c>
      <c r="B147" s="139"/>
      <c r="C147" s="140"/>
      <c r="D147" s="88">
        <f>D146</f>
        <v>1</v>
      </c>
    </row>
    <row r="148" spans="1:8" ht="26.25" customHeight="1">
      <c r="A148" s="20" t="s">
        <v>185</v>
      </c>
      <c r="B148" s="141" t="s">
        <v>186</v>
      </c>
      <c r="C148" s="142"/>
      <c r="D148" s="21"/>
    </row>
    <row r="149" spans="1:8" ht="42" customHeight="1">
      <c r="A149" s="45" t="s">
        <v>187</v>
      </c>
      <c r="B149" s="37" t="s">
        <v>188</v>
      </c>
      <c r="C149" s="32" t="s">
        <v>189</v>
      </c>
      <c r="D149" s="2">
        <v>1</v>
      </c>
      <c r="F149" s="5">
        <f>D149</f>
        <v>1</v>
      </c>
      <c r="G149" s="5">
        <v>2</v>
      </c>
      <c r="H149" s="5">
        <f>F149*G149</f>
        <v>2</v>
      </c>
    </row>
    <row r="150" spans="1:8" ht="47.25" customHeight="1">
      <c r="A150" s="24" t="s">
        <v>24</v>
      </c>
      <c r="B150" s="139"/>
      <c r="C150" s="140"/>
      <c r="D150" s="88">
        <f>D149</f>
        <v>1</v>
      </c>
    </row>
    <row r="151" spans="1:8" ht="117" customHeight="1">
      <c r="A151" s="52" t="s">
        <v>190</v>
      </c>
      <c r="B151" s="38" t="s">
        <v>191</v>
      </c>
      <c r="C151" s="31" t="s">
        <v>192</v>
      </c>
      <c r="D151" s="1">
        <v>1</v>
      </c>
      <c r="F151" s="5">
        <f>D151</f>
        <v>1</v>
      </c>
      <c r="G151" s="5">
        <v>1</v>
      </c>
      <c r="H151" s="5">
        <f>F151*G151</f>
        <v>1</v>
      </c>
    </row>
    <row r="152" spans="1:8" ht="47.25" customHeight="1">
      <c r="A152" s="39" t="s">
        <v>24</v>
      </c>
      <c r="B152" s="139"/>
      <c r="C152" s="140"/>
      <c r="D152" s="88">
        <f>D151</f>
        <v>1</v>
      </c>
    </row>
    <row r="153" spans="1:8" ht="25.5" customHeight="1">
      <c r="A153" s="141" t="s">
        <v>459</v>
      </c>
      <c r="B153" s="142"/>
      <c r="C153" s="142"/>
      <c r="D153" s="40"/>
    </row>
    <row r="154" spans="1:8" ht="20.100000000000001" customHeight="1">
      <c r="A154" s="20" t="s">
        <v>460</v>
      </c>
      <c r="B154" s="141" t="s">
        <v>461</v>
      </c>
      <c r="C154" s="142"/>
      <c r="D154" s="21"/>
    </row>
    <row r="155" spans="1:8" ht="18" customHeight="1">
      <c r="A155" s="20" t="s">
        <v>1</v>
      </c>
      <c r="B155" s="141" t="s">
        <v>462</v>
      </c>
      <c r="C155" s="142"/>
      <c r="D155" s="21"/>
    </row>
    <row r="156" spans="1:8" ht="89.25">
      <c r="A156" s="129" t="s">
        <v>463</v>
      </c>
      <c r="B156" s="125" t="s">
        <v>464</v>
      </c>
      <c r="C156" s="125" t="s">
        <v>465</v>
      </c>
      <c r="D156" s="126">
        <v>1</v>
      </c>
      <c r="F156" s="5">
        <f>D156</f>
        <v>1</v>
      </c>
      <c r="G156" s="5">
        <v>3</v>
      </c>
      <c r="H156" s="5">
        <f>F156*G156</f>
        <v>3</v>
      </c>
    </row>
    <row r="157" spans="1:8" ht="47.25" customHeight="1">
      <c r="A157" s="124" t="s">
        <v>24</v>
      </c>
      <c r="B157" s="140"/>
      <c r="C157" s="140"/>
      <c r="D157" s="88">
        <f>D156</f>
        <v>1</v>
      </c>
    </row>
    <row r="158" spans="1:8" ht="153">
      <c r="A158" s="130" t="s">
        <v>466</v>
      </c>
      <c r="B158" s="135" t="s">
        <v>467</v>
      </c>
      <c r="C158" s="135" t="s">
        <v>468</v>
      </c>
      <c r="D158" s="136">
        <v>1</v>
      </c>
      <c r="F158" s="5">
        <f>D158</f>
        <v>1</v>
      </c>
      <c r="G158" s="5">
        <v>3</v>
      </c>
      <c r="H158" s="5">
        <f>F158*G158</f>
        <v>3</v>
      </c>
    </row>
    <row r="159" spans="1:8" ht="47.25" customHeight="1">
      <c r="A159" s="124" t="s">
        <v>24</v>
      </c>
      <c r="B159" s="139"/>
      <c r="C159" s="140"/>
      <c r="D159" s="88">
        <f>D158</f>
        <v>1</v>
      </c>
    </row>
    <row r="160" spans="1:8" ht="18" customHeight="1">
      <c r="A160" s="20" t="s">
        <v>2</v>
      </c>
      <c r="B160" s="219" t="s">
        <v>469</v>
      </c>
      <c r="C160" s="220"/>
      <c r="D160" s="132"/>
    </row>
    <row r="161" spans="1:8" ht="68.25" customHeight="1">
      <c r="A161" s="100" t="s">
        <v>470</v>
      </c>
      <c r="B161" s="125" t="s">
        <v>471</v>
      </c>
      <c r="C161" s="125" t="s">
        <v>472</v>
      </c>
      <c r="D161" s="131">
        <v>1</v>
      </c>
      <c r="F161" s="5">
        <f>D161</f>
        <v>1</v>
      </c>
      <c r="G161" s="5">
        <v>3</v>
      </c>
      <c r="H161" s="5">
        <f>F161*G161</f>
        <v>3</v>
      </c>
    </row>
    <row r="162" spans="1:8" ht="47.25" customHeight="1">
      <c r="A162" s="124" t="s">
        <v>24</v>
      </c>
      <c r="B162" s="139"/>
      <c r="C162" s="140"/>
      <c r="D162" s="88">
        <f>D161</f>
        <v>1</v>
      </c>
    </row>
    <row r="163" spans="1:8" ht="25.5" customHeight="1">
      <c r="A163" s="20" t="s">
        <v>3</v>
      </c>
      <c r="B163" s="219" t="s">
        <v>473</v>
      </c>
      <c r="C163" s="220"/>
      <c r="D163" s="132"/>
    </row>
    <row r="164" spans="1:8" ht="52.5" customHeight="1">
      <c r="A164" s="89" t="s">
        <v>474</v>
      </c>
      <c r="B164" s="125" t="s">
        <v>475</v>
      </c>
      <c r="C164" s="133" t="s">
        <v>476</v>
      </c>
      <c r="D164" s="134">
        <v>1</v>
      </c>
      <c r="F164" s="5">
        <f>D164</f>
        <v>1</v>
      </c>
      <c r="G164" s="5">
        <v>1</v>
      </c>
      <c r="H164" s="5">
        <f>F164*G164</f>
        <v>1</v>
      </c>
    </row>
    <row r="165" spans="1:8" ht="47.25" customHeight="1">
      <c r="A165" s="124" t="s">
        <v>24</v>
      </c>
      <c r="B165" s="139"/>
      <c r="C165" s="140"/>
      <c r="D165" s="88">
        <f>D164</f>
        <v>1</v>
      </c>
    </row>
    <row r="166" spans="1:8" ht="18" customHeight="1">
      <c r="A166" s="20" t="s">
        <v>4</v>
      </c>
      <c r="B166" s="219" t="s">
        <v>477</v>
      </c>
      <c r="C166" s="220"/>
      <c r="D166" s="132"/>
    </row>
    <row r="167" spans="1:8" ht="93.75" customHeight="1">
      <c r="A167" s="89" t="s">
        <v>478</v>
      </c>
      <c r="B167" s="125" t="s">
        <v>479</v>
      </c>
      <c r="C167" s="125" t="s">
        <v>480</v>
      </c>
      <c r="D167" s="134">
        <v>1</v>
      </c>
      <c r="F167" s="5">
        <f>D167</f>
        <v>1</v>
      </c>
      <c r="G167" s="5">
        <v>1</v>
      </c>
      <c r="H167" s="5">
        <f>F167*G167</f>
        <v>1</v>
      </c>
    </row>
    <row r="168" spans="1:8" ht="47.25" customHeight="1">
      <c r="A168" s="124" t="s">
        <v>24</v>
      </c>
      <c r="B168" s="139"/>
      <c r="C168" s="140"/>
      <c r="D168" s="88">
        <f>D167</f>
        <v>1</v>
      </c>
    </row>
    <row r="169" spans="1:8" ht="49.5" customHeight="1">
      <c r="A169" s="89" t="s">
        <v>481</v>
      </c>
      <c r="B169" s="135" t="s">
        <v>653</v>
      </c>
      <c r="C169" s="135" t="s">
        <v>482</v>
      </c>
      <c r="D169" s="136">
        <v>1</v>
      </c>
      <c r="F169" s="5">
        <f>D169</f>
        <v>1</v>
      </c>
      <c r="G169" s="5">
        <v>1</v>
      </c>
      <c r="H169" s="5">
        <f>F169*G169</f>
        <v>1</v>
      </c>
    </row>
    <row r="170" spans="1:8" ht="47.25" customHeight="1">
      <c r="A170" s="124" t="s">
        <v>24</v>
      </c>
      <c r="B170" s="139"/>
      <c r="C170" s="140"/>
      <c r="D170" s="88">
        <f>D169</f>
        <v>1</v>
      </c>
    </row>
    <row r="171" spans="1:8" ht="153">
      <c r="A171" s="89" t="s">
        <v>483</v>
      </c>
      <c r="B171" s="127" t="s">
        <v>595</v>
      </c>
      <c r="C171" s="127" t="s">
        <v>641</v>
      </c>
      <c r="D171" s="128">
        <v>1</v>
      </c>
      <c r="F171" s="5">
        <f>D171</f>
        <v>1</v>
      </c>
      <c r="G171" s="5">
        <v>1</v>
      </c>
      <c r="H171" s="5">
        <f>F171*G171</f>
        <v>1</v>
      </c>
    </row>
    <row r="172" spans="1:8" ht="41.25" customHeight="1">
      <c r="A172" s="41" t="s">
        <v>24</v>
      </c>
      <c r="B172" s="221"/>
      <c r="C172" s="221"/>
      <c r="D172" s="101">
        <f>D171</f>
        <v>1</v>
      </c>
    </row>
    <row r="173" spans="1:8" ht="182.25" customHeight="1">
      <c r="A173" s="89" t="s">
        <v>484</v>
      </c>
      <c r="B173" s="125" t="s">
        <v>485</v>
      </c>
      <c r="C173" s="125" t="s">
        <v>642</v>
      </c>
      <c r="D173" s="134">
        <v>1</v>
      </c>
      <c r="F173" s="5">
        <f>D173</f>
        <v>1</v>
      </c>
      <c r="G173" s="5">
        <v>1</v>
      </c>
      <c r="H173" s="5">
        <f>F173*G173</f>
        <v>1</v>
      </c>
    </row>
    <row r="174" spans="1:8" ht="41.25" customHeight="1">
      <c r="A174" s="124" t="s">
        <v>24</v>
      </c>
      <c r="B174" s="139"/>
      <c r="C174" s="140"/>
      <c r="D174" s="88">
        <f>D173</f>
        <v>1</v>
      </c>
    </row>
    <row r="175" spans="1:8" ht="63.75">
      <c r="A175" s="89" t="s">
        <v>486</v>
      </c>
      <c r="B175" s="135" t="s">
        <v>487</v>
      </c>
      <c r="C175" s="135" t="s">
        <v>488</v>
      </c>
      <c r="D175" s="136">
        <v>1</v>
      </c>
      <c r="F175" s="5">
        <f>D175</f>
        <v>1</v>
      </c>
      <c r="G175" s="5">
        <v>1</v>
      </c>
      <c r="H175" s="5">
        <f>F175*G175</f>
        <v>1</v>
      </c>
    </row>
    <row r="176" spans="1:8" ht="47.25" customHeight="1">
      <c r="A176" s="124" t="s">
        <v>24</v>
      </c>
      <c r="B176" s="139"/>
      <c r="C176" s="140"/>
      <c r="D176" s="88">
        <f>D175</f>
        <v>1</v>
      </c>
    </row>
    <row r="177" spans="1:8" ht="187.5" customHeight="1">
      <c r="A177" s="89" t="s">
        <v>489</v>
      </c>
      <c r="B177" s="127" t="s">
        <v>490</v>
      </c>
      <c r="C177" s="127" t="s">
        <v>652</v>
      </c>
      <c r="D177" s="128">
        <v>1</v>
      </c>
      <c r="F177" s="5">
        <f>D177</f>
        <v>1</v>
      </c>
      <c r="G177" s="5">
        <v>1</v>
      </c>
      <c r="H177" s="5">
        <f>F177*G177</f>
        <v>1</v>
      </c>
    </row>
    <row r="178" spans="1:8" ht="41.25" customHeight="1">
      <c r="A178" s="41" t="s">
        <v>24</v>
      </c>
      <c r="B178" s="221"/>
      <c r="C178" s="221"/>
      <c r="D178" s="101">
        <f>D177</f>
        <v>1</v>
      </c>
    </row>
    <row r="179" spans="1:8" ht="39.75" customHeight="1">
      <c r="A179" s="89" t="s">
        <v>491</v>
      </c>
      <c r="B179" s="125" t="s">
        <v>492</v>
      </c>
      <c r="C179" s="137" t="s">
        <v>596</v>
      </c>
      <c r="D179" s="134">
        <v>1</v>
      </c>
      <c r="F179" s="5">
        <f>D179</f>
        <v>1</v>
      </c>
      <c r="G179" s="5">
        <v>1</v>
      </c>
      <c r="H179" s="5">
        <f>F179*G179</f>
        <v>1</v>
      </c>
    </row>
    <row r="180" spans="1:8" ht="47.25" customHeight="1">
      <c r="A180" s="124" t="s">
        <v>24</v>
      </c>
      <c r="B180" s="139"/>
      <c r="C180" s="140"/>
      <c r="D180" s="88">
        <f>D179</f>
        <v>1</v>
      </c>
    </row>
    <row r="181" spans="1:8" ht="54.75" customHeight="1">
      <c r="A181" s="89" t="s">
        <v>493</v>
      </c>
      <c r="B181" s="135" t="s">
        <v>634</v>
      </c>
      <c r="C181" s="135" t="s">
        <v>635</v>
      </c>
      <c r="D181" s="136">
        <v>1</v>
      </c>
      <c r="F181" s="5">
        <f>D181</f>
        <v>1</v>
      </c>
      <c r="G181" s="5">
        <v>1</v>
      </c>
      <c r="H181" s="5">
        <f>F181*G181</f>
        <v>1</v>
      </c>
    </row>
    <row r="182" spans="1:8" ht="47.25" customHeight="1">
      <c r="A182" s="124" t="s">
        <v>24</v>
      </c>
      <c r="B182" s="139"/>
      <c r="C182" s="140"/>
      <c r="D182" s="88">
        <f>D181</f>
        <v>1</v>
      </c>
    </row>
    <row r="183" spans="1:8" ht="18" customHeight="1">
      <c r="A183" s="20" t="s">
        <v>450</v>
      </c>
      <c r="B183" s="219" t="s">
        <v>494</v>
      </c>
      <c r="C183" s="220"/>
      <c r="D183" s="132"/>
    </row>
    <row r="184" spans="1:8" ht="54" customHeight="1">
      <c r="A184" s="100" t="s">
        <v>504</v>
      </c>
      <c r="B184" s="125" t="s">
        <v>636</v>
      </c>
      <c r="C184" s="125" t="s">
        <v>643</v>
      </c>
      <c r="D184" s="134">
        <v>1</v>
      </c>
      <c r="F184" s="5">
        <f>D184</f>
        <v>1</v>
      </c>
      <c r="G184" s="5">
        <v>3</v>
      </c>
      <c r="H184" s="5">
        <f>F184*G184</f>
        <v>3</v>
      </c>
    </row>
    <row r="185" spans="1:8" ht="47.25" customHeight="1">
      <c r="A185" s="124" t="s">
        <v>24</v>
      </c>
      <c r="B185" s="139"/>
      <c r="C185" s="140"/>
      <c r="D185" s="88">
        <f>D184</f>
        <v>1</v>
      </c>
    </row>
    <row r="186" spans="1:8" ht="147" customHeight="1">
      <c r="A186" s="100" t="s">
        <v>506</v>
      </c>
      <c r="B186" s="135" t="s">
        <v>597</v>
      </c>
      <c r="C186" s="135" t="s">
        <v>598</v>
      </c>
      <c r="D186" s="136">
        <v>1</v>
      </c>
      <c r="F186" s="5">
        <f>D186</f>
        <v>1</v>
      </c>
      <c r="G186" s="5">
        <v>3</v>
      </c>
      <c r="H186" s="5">
        <f>F186*G186</f>
        <v>3</v>
      </c>
    </row>
    <row r="187" spans="1:8" ht="47.25" customHeight="1">
      <c r="A187" s="124" t="s">
        <v>24</v>
      </c>
      <c r="B187" s="139"/>
      <c r="C187" s="140"/>
      <c r="D187" s="88">
        <f>D186</f>
        <v>1</v>
      </c>
    </row>
    <row r="188" spans="1:8" ht="148.5" customHeight="1">
      <c r="A188" s="100" t="s">
        <v>508</v>
      </c>
      <c r="B188" s="135" t="s">
        <v>509</v>
      </c>
      <c r="C188" s="135" t="s">
        <v>599</v>
      </c>
      <c r="D188" s="136">
        <v>1</v>
      </c>
      <c r="F188" s="5">
        <f>D188</f>
        <v>1</v>
      </c>
      <c r="G188" s="5">
        <v>3</v>
      </c>
      <c r="H188" s="5">
        <f>F188*G188</f>
        <v>3</v>
      </c>
    </row>
    <row r="189" spans="1:8" ht="47.25" customHeight="1">
      <c r="A189" s="124" t="s">
        <v>24</v>
      </c>
      <c r="B189" s="139"/>
      <c r="C189" s="140"/>
      <c r="D189" s="88">
        <f>D188</f>
        <v>1</v>
      </c>
    </row>
    <row r="190" spans="1:8" ht="54" customHeight="1">
      <c r="A190" s="100" t="s">
        <v>511</v>
      </c>
      <c r="B190" s="127" t="s">
        <v>512</v>
      </c>
      <c r="C190" s="127" t="s">
        <v>644</v>
      </c>
      <c r="D190" s="128">
        <v>1</v>
      </c>
      <c r="F190" s="5">
        <f>D190</f>
        <v>1</v>
      </c>
      <c r="G190" s="5">
        <v>3</v>
      </c>
      <c r="H190" s="5">
        <f>F190*G190</f>
        <v>3</v>
      </c>
    </row>
    <row r="191" spans="1:8" ht="41.25" customHeight="1">
      <c r="A191" s="41" t="s">
        <v>24</v>
      </c>
      <c r="B191" s="221"/>
      <c r="C191" s="221"/>
      <c r="D191" s="101">
        <f>D190</f>
        <v>1</v>
      </c>
    </row>
    <row r="192" spans="1:8" ht="45.75" customHeight="1">
      <c r="A192" s="100" t="s">
        <v>514</v>
      </c>
      <c r="B192" s="125" t="s">
        <v>515</v>
      </c>
      <c r="C192" s="125" t="s">
        <v>600</v>
      </c>
      <c r="D192" s="134">
        <v>1</v>
      </c>
      <c r="F192" s="5">
        <f>D192</f>
        <v>1</v>
      </c>
      <c r="G192" s="5">
        <v>3</v>
      </c>
      <c r="H192" s="5">
        <f>F192*G192</f>
        <v>3</v>
      </c>
    </row>
    <row r="193" spans="1:8" ht="47.25" customHeight="1">
      <c r="A193" s="124" t="s">
        <v>24</v>
      </c>
      <c r="B193" s="139"/>
      <c r="C193" s="140"/>
      <c r="D193" s="88">
        <f>D192</f>
        <v>1</v>
      </c>
    </row>
    <row r="194" spans="1:8" ht="102" customHeight="1">
      <c r="A194" s="100" t="s">
        <v>517</v>
      </c>
      <c r="B194" s="135" t="s">
        <v>518</v>
      </c>
      <c r="C194" s="135" t="s">
        <v>601</v>
      </c>
      <c r="D194" s="136">
        <v>1</v>
      </c>
      <c r="F194" s="5">
        <f>D194</f>
        <v>1</v>
      </c>
      <c r="G194" s="5">
        <v>3</v>
      </c>
      <c r="H194" s="5">
        <f>F194*G194</f>
        <v>3</v>
      </c>
    </row>
    <row r="195" spans="1:8" ht="47.25" customHeight="1">
      <c r="A195" s="124" t="s">
        <v>24</v>
      </c>
      <c r="B195" s="139"/>
      <c r="C195" s="140"/>
      <c r="D195" s="88">
        <f>D194</f>
        <v>1</v>
      </c>
    </row>
    <row r="196" spans="1:8" ht="78" customHeight="1">
      <c r="A196" s="100" t="s">
        <v>520</v>
      </c>
      <c r="B196" s="127" t="s">
        <v>608</v>
      </c>
      <c r="C196" s="127" t="s">
        <v>602</v>
      </c>
      <c r="D196" s="128">
        <v>1</v>
      </c>
      <c r="F196" s="5">
        <f>D196</f>
        <v>1</v>
      </c>
      <c r="G196" s="5">
        <v>3</v>
      </c>
      <c r="H196" s="5">
        <f>F196*G196</f>
        <v>3</v>
      </c>
    </row>
    <row r="197" spans="1:8" ht="41.25" customHeight="1">
      <c r="A197" s="41" t="s">
        <v>24</v>
      </c>
      <c r="B197" s="221"/>
      <c r="C197" s="221"/>
      <c r="D197" s="101">
        <f>D196</f>
        <v>1</v>
      </c>
    </row>
    <row r="198" spans="1:8" ht="52.5" customHeight="1">
      <c r="A198" s="100" t="s">
        <v>522</v>
      </c>
      <c r="B198" s="125" t="s">
        <v>609</v>
      </c>
      <c r="C198" s="125" t="s">
        <v>523</v>
      </c>
      <c r="D198" s="134">
        <v>1</v>
      </c>
      <c r="F198" s="5">
        <f>D198</f>
        <v>1</v>
      </c>
      <c r="G198" s="5">
        <v>3</v>
      </c>
      <c r="H198" s="5">
        <f>F198*G198</f>
        <v>3</v>
      </c>
    </row>
    <row r="199" spans="1:8" ht="47.25" customHeight="1">
      <c r="A199" s="124" t="s">
        <v>24</v>
      </c>
      <c r="B199" s="139"/>
      <c r="C199" s="140"/>
      <c r="D199" s="88">
        <f>D198</f>
        <v>1</v>
      </c>
    </row>
    <row r="200" spans="1:8" ht="94.5" customHeight="1">
      <c r="A200" s="100" t="s">
        <v>524</v>
      </c>
      <c r="B200" s="135" t="s">
        <v>525</v>
      </c>
      <c r="C200" s="135" t="s">
        <v>603</v>
      </c>
      <c r="D200" s="136">
        <v>1</v>
      </c>
      <c r="F200" s="5">
        <f>D200</f>
        <v>1</v>
      </c>
      <c r="G200" s="5">
        <v>3</v>
      </c>
      <c r="H200" s="5">
        <f>F200*G200</f>
        <v>3</v>
      </c>
    </row>
    <row r="201" spans="1:8" ht="47.25" customHeight="1">
      <c r="A201" s="124" t="s">
        <v>24</v>
      </c>
      <c r="B201" s="139"/>
      <c r="C201" s="140"/>
      <c r="D201" s="88">
        <f>D200</f>
        <v>1</v>
      </c>
    </row>
    <row r="202" spans="1:8" ht="150.75" customHeight="1">
      <c r="A202" s="100" t="s">
        <v>526</v>
      </c>
      <c r="B202" s="135" t="s">
        <v>604</v>
      </c>
      <c r="C202" s="135" t="s">
        <v>605</v>
      </c>
      <c r="D202" s="136">
        <v>1</v>
      </c>
      <c r="F202" s="5">
        <f>D202</f>
        <v>1</v>
      </c>
      <c r="G202" s="5">
        <v>3</v>
      </c>
      <c r="H202" s="5">
        <f>F202*G202</f>
        <v>3</v>
      </c>
    </row>
    <row r="203" spans="1:8" ht="47.25" customHeight="1">
      <c r="A203" s="124" t="s">
        <v>24</v>
      </c>
      <c r="B203" s="139"/>
      <c r="C203" s="140"/>
      <c r="D203" s="88">
        <f>D202</f>
        <v>1</v>
      </c>
    </row>
    <row r="204" spans="1:8" ht="72.75" customHeight="1">
      <c r="A204" s="100" t="s">
        <v>528</v>
      </c>
      <c r="B204" s="135" t="s">
        <v>606</v>
      </c>
      <c r="C204" s="135" t="s">
        <v>607</v>
      </c>
      <c r="D204" s="136">
        <v>1</v>
      </c>
      <c r="F204" s="5">
        <f>D204</f>
        <v>1</v>
      </c>
      <c r="G204" s="5">
        <v>3</v>
      </c>
      <c r="H204" s="5">
        <f>F204*G204</f>
        <v>3</v>
      </c>
    </row>
    <row r="205" spans="1:8" ht="47.25" customHeight="1">
      <c r="A205" s="124" t="s">
        <v>24</v>
      </c>
      <c r="B205" s="139"/>
      <c r="C205" s="140"/>
      <c r="D205" s="88">
        <f>D204</f>
        <v>1</v>
      </c>
    </row>
    <row r="206" spans="1:8" ht="63.75">
      <c r="A206" s="89" t="s">
        <v>530</v>
      </c>
      <c r="B206" s="135" t="s">
        <v>610</v>
      </c>
      <c r="C206" s="135" t="s">
        <v>645</v>
      </c>
      <c r="D206" s="136">
        <v>1</v>
      </c>
      <c r="F206" s="5">
        <f>D206</f>
        <v>1</v>
      </c>
      <c r="G206" s="5">
        <v>1</v>
      </c>
      <c r="H206" s="5">
        <f>F206*G206</f>
        <v>1</v>
      </c>
    </row>
    <row r="207" spans="1:8" ht="47.25" customHeight="1">
      <c r="A207" s="124" t="s">
        <v>24</v>
      </c>
      <c r="B207" s="139"/>
      <c r="C207" s="140"/>
      <c r="D207" s="88">
        <f>D206</f>
        <v>1</v>
      </c>
    </row>
    <row r="208" spans="1:8" ht="76.5">
      <c r="A208" s="89" t="s">
        <v>532</v>
      </c>
      <c r="B208" s="135" t="s">
        <v>533</v>
      </c>
      <c r="C208" s="135" t="s">
        <v>646</v>
      </c>
      <c r="D208" s="136">
        <v>1</v>
      </c>
      <c r="F208" s="5">
        <f>D208</f>
        <v>1</v>
      </c>
      <c r="G208" s="5">
        <v>1</v>
      </c>
      <c r="H208" s="5">
        <f>F208*G208</f>
        <v>1</v>
      </c>
    </row>
    <row r="209" spans="1:8" ht="47.25" customHeight="1">
      <c r="A209" s="124" t="s">
        <v>24</v>
      </c>
      <c r="B209" s="139"/>
      <c r="C209" s="140"/>
      <c r="D209" s="88">
        <f>D208</f>
        <v>1</v>
      </c>
    </row>
    <row r="210" spans="1:8" ht="18" customHeight="1">
      <c r="A210" s="20" t="s">
        <v>451</v>
      </c>
      <c r="B210" s="219" t="s">
        <v>535</v>
      </c>
      <c r="C210" s="220"/>
      <c r="D210" s="132"/>
    </row>
    <row r="211" spans="1:8" ht="73.5" customHeight="1">
      <c r="A211" s="100" t="s">
        <v>536</v>
      </c>
      <c r="B211" s="125" t="s">
        <v>537</v>
      </c>
      <c r="C211" s="125" t="s">
        <v>611</v>
      </c>
      <c r="D211" s="134">
        <v>1</v>
      </c>
      <c r="F211" s="5">
        <f>D211</f>
        <v>1</v>
      </c>
      <c r="G211" s="5">
        <v>3</v>
      </c>
      <c r="H211" s="5">
        <f>F211*G211</f>
        <v>3</v>
      </c>
    </row>
    <row r="212" spans="1:8" ht="47.25" customHeight="1">
      <c r="A212" s="124" t="s">
        <v>24</v>
      </c>
      <c r="B212" s="139"/>
      <c r="C212" s="140"/>
      <c r="D212" s="88">
        <f>D211</f>
        <v>1</v>
      </c>
    </row>
    <row r="213" spans="1:8" ht="124.5" customHeight="1">
      <c r="A213" s="89" t="s">
        <v>539</v>
      </c>
      <c r="B213" s="135" t="s">
        <v>612</v>
      </c>
      <c r="C213" s="135" t="s">
        <v>638</v>
      </c>
      <c r="D213" s="136">
        <v>1</v>
      </c>
      <c r="F213" s="5">
        <f>D213</f>
        <v>1</v>
      </c>
      <c r="G213" s="5">
        <v>1</v>
      </c>
      <c r="H213" s="5">
        <f>F213*G213</f>
        <v>1</v>
      </c>
    </row>
    <row r="214" spans="1:8" ht="47.25" customHeight="1">
      <c r="A214" s="124" t="s">
        <v>24</v>
      </c>
      <c r="B214" s="139"/>
      <c r="C214" s="140"/>
      <c r="D214" s="88">
        <f>D213</f>
        <v>1</v>
      </c>
    </row>
    <row r="215" spans="1:8" ht="18" customHeight="1">
      <c r="A215" s="20" t="s">
        <v>452</v>
      </c>
      <c r="B215" s="219" t="s">
        <v>591</v>
      </c>
      <c r="C215" s="220"/>
      <c r="D215" s="132"/>
    </row>
    <row r="216" spans="1:8" ht="136.5" customHeight="1">
      <c r="A216" s="89" t="s">
        <v>541</v>
      </c>
      <c r="B216" s="125" t="s">
        <v>542</v>
      </c>
      <c r="C216" s="125" t="s">
        <v>647</v>
      </c>
      <c r="D216" s="134">
        <v>1</v>
      </c>
      <c r="F216" s="5">
        <f>D216</f>
        <v>1</v>
      </c>
      <c r="G216" s="5">
        <v>1</v>
      </c>
      <c r="H216" s="5">
        <f>F216*G216</f>
        <v>1</v>
      </c>
    </row>
    <row r="217" spans="1:8" ht="47.25" customHeight="1">
      <c r="A217" s="124" t="s">
        <v>24</v>
      </c>
      <c r="B217" s="139"/>
      <c r="C217" s="140"/>
      <c r="D217" s="88">
        <f>D216</f>
        <v>1</v>
      </c>
    </row>
    <row r="218" spans="1:8" ht="42.75" customHeight="1">
      <c r="A218" s="89" t="s">
        <v>544</v>
      </c>
      <c r="B218" s="127" t="s">
        <v>613</v>
      </c>
      <c r="C218" s="127" t="s">
        <v>614</v>
      </c>
      <c r="D218" s="128">
        <v>1</v>
      </c>
      <c r="F218" s="5">
        <f>D218</f>
        <v>1</v>
      </c>
      <c r="G218" s="5">
        <v>1</v>
      </c>
      <c r="H218" s="5">
        <f>F218*G218</f>
        <v>1</v>
      </c>
    </row>
    <row r="219" spans="1:8" ht="47.25" customHeight="1">
      <c r="A219" s="124" t="s">
        <v>24</v>
      </c>
      <c r="B219" s="139"/>
      <c r="C219" s="140"/>
      <c r="D219" s="88">
        <f>D218</f>
        <v>1</v>
      </c>
    </row>
    <row r="220" spans="1:8" ht="18" customHeight="1">
      <c r="A220" s="20" t="s">
        <v>453</v>
      </c>
      <c r="B220" s="141" t="s">
        <v>592</v>
      </c>
      <c r="C220" s="142"/>
      <c r="D220" s="21"/>
    </row>
    <row r="221" spans="1:8" ht="80.25" customHeight="1">
      <c r="A221" s="89" t="s">
        <v>546</v>
      </c>
      <c r="B221" s="125" t="s">
        <v>615</v>
      </c>
      <c r="C221" s="125" t="s">
        <v>616</v>
      </c>
      <c r="D221" s="134">
        <v>1</v>
      </c>
      <c r="F221" s="5">
        <f>D221</f>
        <v>1</v>
      </c>
      <c r="G221" s="5">
        <v>1</v>
      </c>
      <c r="H221" s="5">
        <f>F221*G221</f>
        <v>1</v>
      </c>
    </row>
    <row r="222" spans="1:8" ht="47.25" customHeight="1">
      <c r="A222" s="41" t="s">
        <v>24</v>
      </c>
      <c r="B222" s="139"/>
      <c r="C222" s="140"/>
      <c r="D222" s="88">
        <f>D221</f>
        <v>1</v>
      </c>
    </row>
    <row r="223" spans="1:8" ht="76.5">
      <c r="A223" s="89" t="s">
        <v>548</v>
      </c>
      <c r="B223" s="135" t="s">
        <v>617</v>
      </c>
      <c r="C223" s="135" t="s">
        <v>618</v>
      </c>
      <c r="D223" s="136">
        <v>1</v>
      </c>
      <c r="F223" s="5">
        <f>D223</f>
        <v>1</v>
      </c>
      <c r="G223" s="5">
        <v>1</v>
      </c>
      <c r="H223" s="5">
        <f>F223*G223</f>
        <v>1</v>
      </c>
    </row>
    <row r="224" spans="1:8" ht="47.25" customHeight="1">
      <c r="A224" s="124" t="s">
        <v>24</v>
      </c>
      <c r="B224" s="139"/>
      <c r="C224" s="140"/>
      <c r="D224" s="88">
        <f>D223</f>
        <v>1</v>
      </c>
    </row>
    <row r="225" spans="1:8" ht="89.25">
      <c r="A225" s="89" t="s">
        <v>550</v>
      </c>
      <c r="B225" s="135" t="s">
        <v>551</v>
      </c>
      <c r="C225" s="135" t="s">
        <v>619</v>
      </c>
      <c r="D225" s="136">
        <v>1</v>
      </c>
      <c r="F225" s="5">
        <f>D225</f>
        <v>1</v>
      </c>
      <c r="G225" s="5">
        <v>1</v>
      </c>
      <c r="H225" s="5">
        <f>F225*G225</f>
        <v>1</v>
      </c>
    </row>
    <row r="226" spans="1:8" ht="47.25" customHeight="1">
      <c r="A226" s="124" t="s">
        <v>24</v>
      </c>
      <c r="B226" s="139"/>
      <c r="C226" s="140"/>
      <c r="D226" s="88">
        <f>D225</f>
        <v>1</v>
      </c>
    </row>
    <row r="227" spans="1:8" ht="102">
      <c r="A227" s="100" t="s">
        <v>553</v>
      </c>
      <c r="B227" s="135" t="s">
        <v>554</v>
      </c>
      <c r="C227" s="135" t="s">
        <v>620</v>
      </c>
      <c r="D227" s="136">
        <v>1</v>
      </c>
      <c r="F227" s="5">
        <f>D227</f>
        <v>1</v>
      </c>
      <c r="G227" s="5">
        <v>3</v>
      </c>
      <c r="H227" s="5">
        <f>F227*G227</f>
        <v>3</v>
      </c>
    </row>
    <row r="228" spans="1:8" ht="47.25" customHeight="1">
      <c r="A228" s="124" t="s">
        <v>24</v>
      </c>
      <c r="B228" s="139"/>
      <c r="C228" s="140"/>
      <c r="D228" s="88">
        <f>D227</f>
        <v>1</v>
      </c>
    </row>
    <row r="229" spans="1:8" ht="89.25">
      <c r="A229" s="100" t="s">
        <v>556</v>
      </c>
      <c r="B229" s="135" t="s">
        <v>557</v>
      </c>
      <c r="C229" s="135" t="s">
        <v>558</v>
      </c>
      <c r="D229" s="136">
        <v>1</v>
      </c>
      <c r="F229" s="5">
        <f>D229</f>
        <v>1</v>
      </c>
      <c r="G229" s="5">
        <v>3</v>
      </c>
      <c r="H229" s="5">
        <f>F229*G229</f>
        <v>3</v>
      </c>
    </row>
    <row r="230" spans="1:8" ht="41.25" customHeight="1">
      <c r="A230" s="124" t="s">
        <v>24</v>
      </c>
      <c r="B230" s="139"/>
      <c r="C230" s="140"/>
      <c r="D230" s="88">
        <f>D229</f>
        <v>1</v>
      </c>
    </row>
    <row r="231" spans="1:8" ht="140.25" customHeight="1">
      <c r="A231" s="100" t="s">
        <v>559</v>
      </c>
      <c r="B231" s="135" t="s">
        <v>621</v>
      </c>
      <c r="C231" s="135" t="s">
        <v>648</v>
      </c>
      <c r="D231" s="136">
        <v>1</v>
      </c>
      <c r="F231" s="5">
        <f>D231</f>
        <v>1</v>
      </c>
      <c r="G231" s="5">
        <v>3</v>
      </c>
      <c r="H231" s="5">
        <f>F231*G231</f>
        <v>3</v>
      </c>
    </row>
    <row r="232" spans="1:8" ht="47.25" customHeight="1">
      <c r="A232" s="124" t="s">
        <v>24</v>
      </c>
      <c r="B232" s="139"/>
      <c r="C232" s="140"/>
      <c r="D232" s="88">
        <f>D231</f>
        <v>1</v>
      </c>
    </row>
    <row r="233" spans="1:8" ht="140.25">
      <c r="A233" s="100" t="s">
        <v>561</v>
      </c>
      <c r="B233" s="135" t="s">
        <v>649</v>
      </c>
      <c r="C233" s="135" t="s">
        <v>622</v>
      </c>
      <c r="D233" s="136">
        <v>1</v>
      </c>
      <c r="F233" s="5">
        <f>D233</f>
        <v>1</v>
      </c>
      <c r="G233" s="5">
        <v>3</v>
      </c>
      <c r="H233" s="5">
        <f>F233*G233</f>
        <v>3</v>
      </c>
    </row>
    <row r="234" spans="1:8" ht="41.25" customHeight="1">
      <c r="A234" s="124" t="s">
        <v>24</v>
      </c>
      <c r="B234" s="139"/>
      <c r="C234" s="140"/>
      <c r="D234" s="88">
        <f>D233</f>
        <v>1</v>
      </c>
    </row>
    <row r="235" spans="1:8" ht="204">
      <c r="A235" s="89" t="s">
        <v>563</v>
      </c>
      <c r="B235" s="127" t="s">
        <v>623</v>
      </c>
      <c r="C235" s="127" t="s">
        <v>639</v>
      </c>
      <c r="D235" s="128">
        <v>1</v>
      </c>
      <c r="F235" s="5">
        <f>D235</f>
        <v>1</v>
      </c>
      <c r="G235" s="5">
        <v>1</v>
      </c>
      <c r="H235" s="5">
        <f>F235*G235</f>
        <v>1</v>
      </c>
    </row>
    <row r="236" spans="1:8" ht="41.25" customHeight="1">
      <c r="A236" s="41" t="s">
        <v>24</v>
      </c>
      <c r="B236" s="221"/>
      <c r="C236" s="221"/>
      <c r="D236" s="101">
        <f>D235</f>
        <v>1</v>
      </c>
    </row>
    <row r="237" spans="1:8" ht="147.75" customHeight="1">
      <c r="A237" s="100" t="s">
        <v>565</v>
      </c>
      <c r="B237" s="125" t="s">
        <v>566</v>
      </c>
      <c r="C237" s="125" t="s">
        <v>624</v>
      </c>
      <c r="D237" s="134">
        <v>1</v>
      </c>
      <c r="F237" s="5">
        <f>D237</f>
        <v>1</v>
      </c>
      <c r="G237" s="5">
        <v>3</v>
      </c>
      <c r="H237" s="5">
        <f>F237*G237</f>
        <v>3</v>
      </c>
    </row>
    <row r="238" spans="1:8" ht="47.25" customHeight="1">
      <c r="A238" s="124" t="s">
        <v>24</v>
      </c>
      <c r="B238" s="139"/>
      <c r="C238" s="140"/>
      <c r="D238" s="88">
        <f>D237</f>
        <v>1</v>
      </c>
    </row>
    <row r="239" spans="1:8" ht="117" customHeight="1">
      <c r="A239" s="89" t="s">
        <v>568</v>
      </c>
      <c r="B239" s="135" t="s">
        <v>654</v>
      </c>
      <c r="C239" s="135" t="s">
        <v>625</v>
      </c>
      <c r="D239" s="136">
        <v>1</v>
      </c>
      <c r="F239" s="5">
        <f>D239</f>
        <v>1</v>
      </c>
      <c r="G239" s="5">
        <v>1</v>
      </c>
      <c r="H239" s="5">
        <f>F239*G239</f>
        <v>1</v>
      </c>
    </row>
    <row r="240" spans="1:8" ht="47.25" customHeight="1">
      <c r="A240" s="124" t="s">
        <v>24</v>
      </c>
      <c r="B240" s="139"/>
      <c r="C240" s="140"/>
      <c r="D240" s="88">
        <f>D239</f>
        <v>1</v>
      </c>
    </row>
    <row r="241" spans="1:8" ht="25.5" customHeight="1">
      <c r="A241" s="20" t="s">
        <v>570</v>
      </c>
      <c r="B241" s="219" t="s">
        <v>39</v>
      </c>
      <c r="C241" s="220"/>
      <c r="D241" s="132"/>
    </row>
    <row r="242" spans="1:8" ht="45" customHeight="1">
      <c r="A242" s="100" t="s">
        <v>5</v>
      </c>
      <c r="B242" s="125" t="s">
        <v>626</v>
      </c>
      <c r="C242" s="125" t="s">
        <v>650</v>
      </c>
      <c r="D242" s="134">
        <v>1</v>
      </c>
      <c r="F242" s="5">
        <f>D242</f>
        <v>1</v>
      </c>
      <c r="G242" s="5">
        <v>3</v>
      </c>
      <c r="H242" s="5">
        <f>F242*G242</f>
        <v>3</v>
      </c>
    </row>
    <row r="243" spans="1:8" ht="47.25" customHeight="1">
      <c r="A243" s="124" t="s">
        <v>24</v>
      </c>
      <c r="B243" s="139"/>
      <c r="C243" s="140"/>
      <c r="D243" s="88">
        <f>D242</f>
        <v>1</v>
      </c>
    </row>
    <row r="244" spans="1:8" ht="60" customHeight="1">
      <c r="A244" s="100" t="s">
        <v>6</v>
      </c>
      <c r="B244" s="135" t="s">
        <v>627</v>
      </c>
      <c r="C244" s="135" t="s">
        <v>651</v>
      </c>
      <c r="D244" s="136">
        <v>1</v>
      </c>
      <c r="F244" s="5">
        <f>D244</f>
        <v>1</v>
      </c>
      <c r="G244" s="5">
        <v>3</v>
      </c>
      <c r="H244" s="5">
        <f>F244*G244</f>
        <v>3</v>
      </c>
    </row>
    <row r="245" spans="1:8" ht="47.25" customHeight="1">
      <c r="A245" s="124" t="s">
        <v>24</v>
      </c>
      <c r="B245" s="139"/>
      <c r="C245" s="140"/>
      <c r="D245" s="88">
        <f>D244</f>
        <v>1</v>
      </c>
    </row>
    <row r="246" spans="1:8" ht="54.75" customHeight="1">
      <c r="A246" s="100" t="s">
        <v>454</v>
      </c>
      <c r="B246" s="135" t="s">
        <v>628</v>
      </c>
      <c r="C246" s="138" t="s">
        <v>629</v>
      </c>
      <c r="D246" s="136">
        <v>1</v>
      </c>
      <c r="F246" s="5">
        <f>D246</f>
        <v>1</v>
      </c>
      <c r="G246" s="5">
        <v>3</v>
      </c>
      <c r="H246" s="5">
        <f>F246*G246</f>
        <v>3</v>
      </c>
    </row>
    <row r="247" spans="1:8" ht="47.25" customHeight="1">
      <c r="A247" s="124" t="s">
        <v>24</v>
      </c>
      <c r="B247" s="139"/>
      <c r="C247" s="140"/>
      <c r="D247" s="88">
        <f>D246</f>
        <v>1</v>
      </c>
    </row>
    <row r="248" spans="1:8" ht="18" customHeight="1">
      <c r="A248" s="20" t="s">
        <v>455</v>
      </c>
      <c r="B248" s="219" t="s">
        <v>575</v>
      </c>
      <c r="C248" s="220"/>
      <c r="D248" s="132"/>
    </row>
    <row r="249" spans="1:8" ht="105" customHeight="1">
      <c r="A249" s="89" t="s">
        <v>7</v>
      </c>
      <c r="B249" s="125" t="s">
        <v>655</v>
      </c>
      <c r="C249" s="137" t="s">
        <v>656</v>
      </c>
      <c r="D249" s="134">
        <v>1</v>
      </c>
      <c r="F249" s="5">
        <f>D249</f>
        <v>1</v>
      </c>
      <c r="G249" s="5">
        <v>1</v>
      </c>
      <c r="H249" s="5">
        <f>F249*G249</f>
        <v>1</v>
      </c>
    </row>
    <row r="250" spans="1:8" ht="47.25" customHeight="1">
      <c r="A250" s="124" t="s">
        <v>24</v>
      </c>
      <c r="B250" s="139"/>
      <c r="C250" s="140"/>
      <c r="D250" s="88">
        <f>D249</f>
        <v>1</v>
      </c>
    </row>
    <row r="251" spans="1:8" ht="38.25">
      <c r="A251" s="100" t="s">
        <v>8</v>
      </c>
      <c r="B251" s="135" t="s">
        <v>577</v>
      </c>
      <c r="C251" s="135" t="s">
        <v>625</v>
      </c>
      <c r="D251" s="136">
        <v>1</v>
      </c>
      <c r="F251" s="5">
        <f>D251</f>
        <v>1</v>
      </c>
      <c r="G251" s="5">
        <v>3</v>
      </c>
      <c r="H251" s="5">
        <f>F251*G251</f>
        <v>3</v>
      </c>
    </row>
    <row r="252" spans="1:8" ht="47.25" customHeight="1">
      <c r="A252" s="124" t="s">
        <v>24</v>
      </c>
      <c r="B252" s="139"/>
      <c r="C252" s="140"/>
      <c r="D252" s="88">
        <f>D251</f>
        <v>1</v>
      </c>
    </row>
    <row r="253" spans="1:8" ht="51">
      <c r="A253" s="89" t="s">
        <v>579</v>
      </c>
      <c r="B253" s="135" t="s">
        <v>640</v>
      </c>
      <c r="C253" s="135" t="s">
        <v>625</v>
      </c>
      <c r="D253" s="136">
        <v>1</v>
      </c>
      <c r="F253" s="5">
        <f>D253</f>
        <v>1</v>
      </c>
      <c r="G253" s="5">
        <v>1</v>
      </c>
      <c r="H253" s="5">
        <f>F253*G253</f>
        <v>1</v>
      </c>
    </row>
    <row r="254" spans="1:8" ht="47.25" customHeight="1">
      <c r="A254" s="124" t="s">
        <v>24</v>
      </c>
      <c r="B254" s="139"/>
      <c r="C254" s="140"/>
      <c r="D254" s="88">
        <f>D253</f>
        <v>1</v>
      </c>
    </row>
    <row r="255" spans="1:8" ht="38.25">
      <c r="A255" s="89" t="s">
        <v>580</v>
      </c>
      <c r="B255" s="135" t="s">
        <v>630</v>
      </c>
      <c r="C255" s="135" t="s">
        <v>625</v>
      </c>
      <c r="D255" s="136">
        <v>1</v>
      </c>
      <c r="F255" s="5">
        <f>D255</f>
        <v>1</v>
      </c>
      <c r="G255" s="5">
        <v>1</v>
      </c>
      <c r="H255" s="5">
        <f>F255*G255</f>
        <v>1</v>
      </c>
    </row>
    <row r="256" spans="1:8" ht="47.25" customHeight="1">
      <c r="A256" s="124" t="s">
        <v>24</v>
      </c>
      <c r="B256" s="139"/>
      <c r="C256" s="140"/>
      <c r="D256" s="88">
        <f>D255</f>
        <v>1</v>
      </c>
    </row>
    <row r="257" spans="1:8" ht="38.25">
      <c r="A257" s="100" t="s">
        <v>581</v>
      </c>
      <c r="B257" s="135" t="s">
        <v>582</v>
      </c>
      <c r="C257" s="135" t="s">
        <v>625</v>
      </c>
      <c r="D257" s="136">
        <v>1</v>
      </c>
      <c r="F257" s="5">
        <f>D257</f>
        <v>1</v>
      </c>
      <c r="G257" s="5">
        <v>3</v>
      </c>
      <c r="H257" s="5">
        <f>F257*G257</f>
        <v>3</v>
      </c>
    </row>
    <row r="258" spans="1:8" ht="47.25" customHeight="1">
      <c r="A258" s="124" t="s">
        <v>24</v>
      </c>
      <c r="B258" s="139"/>
      <c r="C258" s="140"/>
      <c r="D258" s="88">
        <f>D257</f>
        <v>1</v>
      </c>
    </row>
    <row r="259" spans="1:8" ht="38.25">
      <c r="A259" s="100" t="s">
        <v>584</v>
      </c>
      <c r="B259" s="135" t="s">
        <v>585</v>
      </c>
      <c r="C259" s="135" t="s">
        <v>631</v>
      </c>
      <c r="D259" s="136">
        <v>1</v>
      </c>
      <c r="F259" s="5">
        <f>D259</f>
        <v>1</v>
      </c>
      <c r="G259" s="5">
        <v>3</v>
      </c>
      <c r="H259" s="5">
        <f>F259*G259</f>
        <v>3</v>
      </c>
    </row>
    <row r="260" spans="1:8" ht="47.25" customHeight="1">
      <c r="A260" s="124" t="s">
        <v>24</v>
      </c>
      <c r="B260" s="139"/>
      <c r="C260" s="140"/>
      <c r="D260" s="88">
        <f>D259</f>
        <v>1</v>
      </c>
    </row>
    <row r="261" spans="1:8" ht="127.5">
      <c r="A261" s="100" t="s">
        <v>587</v>
      </c>
      <c r="B261" s="135" t="s">
        <v>588</v>
      </c>
      <c r="C261" s="135" t="s">
        <v>632</v>
      </c>
      <c r="D261" s="136">
        <v>1</v>
      </c>
      <c r="F261" s="5">
        <f>D261</f>
        <v>1</v>
      </c>
      <c r="G261" s="5">
        <v>3</v>
      </c>
      <c r="H261" s="5">
        <f>F261*G261</f>
        <v>3</v>
      </c>
    </row>
    <row r="262" spans="1:8" ht="47.25" customHeight="1">
      <c r="A262" s="124" t="s">
        <v>24</v>
      </c>
      <c r="B262" s="139"/>
      <c r="C262" s="140"/>
      <c r="D262" s="88">
        <f>D261</f>
        <v>1</v>
      </c>
    </row>
    <row r="263" spans="1:8" ht="18" customHeight="1">
      <c r="A263" s="20" t="s">
        <v>456</v>
      </c>
      <c r="B263" s="219" t="s">
        <v>633</v>
      </c>
      <c r="C263" s="220"/>
      <c r="D263" s="132"/>
    </row>
    <row r="264" spans="1:8" ht="102">
      <c r="A264" s="89" t="s">
        <v>9</v>
      </c>
      <c r="B264" s="125" t="s">
        <v>658</v>
      </c>
      <c r="C264" s="125" t="s">
        <v>657</v>
      </c>
      <c r="D264" s="134">
        <v>1</v>
      </c>
      <c r="F264" s="5">
        <f>D264</f>
        <v>1</v>
      </c>
      <c r="G264" s="5">
        <v>1</v>
      </c>
      <c r="H264" s="5">
        <f>F264*G264</f>
        <v>1</v>
      </c>
    </row>
    <row r="265" spans="1:8" ht="47.25" customHeight="1">
      <c r="A265" s="124" t="s">
        <v>24</v>
      </c>
      <c r="B265" s="139"/>
      <c r="C265" s="140"/>
      <c r="D265" s="88">
        <f>D264</f>
        <v>1</v>
      </c>
    </row>
    <row r="266" spans="1:8" ht="20.100000000000001" customHeight="1">
      <c r="A266" s="143" t="s">
        <v>208</v>
      </c>
      <c r="B266" s="155"/>
      <c r="C266" s="155"/>
      <c r="D266" s="156"/>
    </row>
    <row r="267" spans="1:8" ht="56.1" customHeight="1">
      <c r="A267" s="149"/>
      <c r="B267" s="150"/>
      <c r="C267" s="150"/>
      <c r="D267" s="151"/>
      <c r="F267" s="5">
        <f>SUM(F37:F264)</f>
        <v>103</v>
      </c>
      <c r="G267" s="5">
        <f t="shared" ref="G267:H267" si="0">SUM(G37:G264)</f>
        <v>212</v>
      </c>
      <c r="H267" s="5">
        <f t="shared" si="0"/>
        <v>212</v>
      </c>
    </row>
    <row r="268" spans="1:8" ht="20.100000000000001" customHeight="1">
      <c r="A268" s="143" t="s">
        <v>209</v>
      </c>
      <c r="B268" s="144"/>
      <c r="C268" s="144"/>
      <c r="D268" s="145"/>
    </row>
    <row r="269" spans="1:8" ht="55.5" customHeight="1">
      <c r="A269" s="149"/>
      <c r="B269" s="150"/>
      <c r="C269" s="150"/>
      <c r="D269" s="151"/>
      <c r="F269" s="5">
        <v>212</v>
      </c>
      <c r="G269" s="5">
        <v>100</v>
      </c>
    </row>
    <row r="270" spans="1:8" ht="20.100000000000001" customHeight="1">
      <c r="A270" s="143" t="s">
        <v>213</v>
      </c>
      <c r="B270" s="144"/>
      <c r="C270" s="144"/>
      <c r="D270" s="145"/>
      <c r="F270" s="5">
        <f>H267</f>
        <v>212</v>
      </c>
      <c r="G270" s="8" t="s">
        <v>457</v>
      </c>
      <c r="H270" s="9"/>
    </row>
    <row r="271" spans="1:8" ht="56.1" customHeight="1">
      <c r="A271" s="152"/>
      <c r="B271" s="153"/>
      <c r="C271" s="153"/>
      <c r="D271" s="154"/>
      <c r="F271" s="5">
        <f>F270*G269/F269</f>
        <v>100</v>
      </c>
    </row>
    <row r="272" spans="1:8" ht="20.100000000000001" customHeight="1">
      <c r="A272" s="143" t="s">
        <v>210</v>
      </c>
      <c r="B272" s="144"/>
      <c r="C272" s="144"/>
      <c r="D272" s="145"/>
    </row>
    <row r="273" spans="1:4" ht="56.1" customHeight="1">
      <c r="A273" s="149"/>
      <c r="B273" s="150"/>
      <c r="C273" s="150"/>
      <c r="D273" s="151"/>
    </row>
    <row r="274" spans="1:4" ht="20.100000000000001" customHeight="1">
      <c r="A274" s="143" t="s">
        <v>211</v>
      </c>
      <c r="B274" s="144"/>
      <c r="C274" s="144"/>
      <c r="D274" s="145"/>
    </row>
    <row r="275" spans="1:4" ht="56.85" customHeight="1">
      <c r="A275" s="146"/>
      <c r="B275" s="147"/>
      <c r="C275" s="147"/>
      <c r="D275" s="148"/>
    </row>
  </sheetData>
  <sheetProtection sheet="1" objects="1" scenarios="1" formatRows="0" autoFilter="0"/>
  <autoFilter ref="A36:D266">
    <filterColumn colId="1" showButton="0"/>
  </autoFilter>
  <mergeCells count="172">
    <mergeCell ref="A3:B3"/>
    <mergeCell ref="A6:C6"/>
    <mergeCell ref="A8:D8"/>
    <mergeCell ref="A10:C10"/>
    <mergeCell ref="A12:B12"/>
    <mergeCell ref="A14:D14"/>
    <mergeCell ref="A16:D16"/>
    <mergeCell ref="A24:B24"/>
    <mergeCell ref="B262:C262"/>
    <mergeCell ref="B236:C236"/>
    <mergeCell ref="B238:C238"/>
    <mergeCell ref="B240:C240"/>
    <mergeCell ref="B243:C243"/>
    <mergeCell ref="B245:C245"/>
    <mergeCell ref="B247:C247"/>
    <mergeCell ref="B250:C250"/>
    <mergeCell ref="B252:C252"/>
    <mergeCell ref="B254:C254"/>
    <mergeCell ref="B241:C241"/>
    <mergeCell ref="B248:C248"/>
    <mergeCell ref="B207:C207"/>
    <mergeCell ref="B209:C209"/>
    <mergeCell ref="B214:C214"/>
    <mergeCell ref="B217:C217"/>
    <mergeCell ref="B222:C222"/>
    <mergeCell ref="B228:C228"/>
    <mergeCell ref="B230:C230"/>
    <mergeCell ref="B232:C232"/>
    <mergeCell ref="B234:C234"/>
    <mergeCell ref="B224:C224"/>
    <mergeCell ref="B226:C226"/>
    <mergeCell ref="B212:C212"/>
    <mergeCell ref="B219:C219"/>
    <mergeCell ref="B189:C189"/>
    <mergeCell ref="B191:C191"/>
    <mergeCell ref="B193:C193"/>
    <mergeCell ref="B195:C195"/>
    <mergeCell ref="B197:C197"/>
    <mergeCell ref="B199:C199"/>
    <mergeCell ref="B201:C201"/>
    <mergeCell ref="B203:C203"/>
    <mergeCell ref="B205:C205"/>
    <mergeCell ref="B154:C154"/>
    <mergeCell ref="B155:C155"/>
    <mergeCell ref="B160:C160"/>
    <mergeCell ref="B163:C163"/>
    <mergeCell ref="B166:C166"/>
    <mergeCell ref="B183:C183"/>
    <mergeCell ref="B210:C210"/>
    <mergeCell ref="B220:C220"/>
    <mergeCell ref="B263:C263"/>
    <mergeCell ref="B157:C157"/>
    <mergeCell ref="B159:C159"/>
    <mergeCell ref="B162:C162"/>
    <mergeCell ref="B165:C165"/>
    <mergeCell ref="B170:C170"/>
    <mergeCell ref="B172:C172"/>
    <mergeCell ref="B174:C174"/>
    <mergeCell ref="B176:C176"/>
    <mergeCell ref="B178:C178"/>
    <mergeCell ref="B180:C180"/>
    <mergeCell ref="B182:C182"/>
    <mergeCell ref="B185:C185"/>
    <mergeCell ref="B187:C187"/>
    <mergeCell ref="B168:C168"/>
    <mergeCell ref="B215:C215"/>
    <mergeCell ref="B265:C265"/>
    <mergeCell ref="B256:C256"/>
    <mergeCell ref="B258:C258"/>
    <mergeCell ref="B260:C260"/>
    <mergeCell ref="A2:B2"/>
    <mergeCell ref="A4:D4"/>
    <mergeCell ref="A7:D7"/>
    <mergeCell ref="A5:C5"/>
    <mergeCell ref="A9:C9"/>
    <mergeCell ref="B92:C92"/>
    <mergeCell ref="B94:C94"/>
    <mergeCell ref="B36:C36"/>
    <mergeCell ref="B48:C48"/>
    <mergeCell ref="B49:C49"/>
    <mergeCell ref="A30:D30"/>
    <mergeCell ref="A31:D31"/>
    <mergeCell ref="A32:D32"/>
    <mergeCell ref="A33:D33"/>
    <mergeCell ref="A34:D34"/>
    <mergeCell ref="B56:C56"/>
    <mergeCell ref="B41:C41"/>
    <mergeCell ref="B38:C38"/>
    <mergeCell ref="B40:C40"/>
    <mergeCell ref="B43:C43"/>
    <mergeCell ref="F20:I20"/>
    <mergeCell ref="A23:B23"/>
    <mergeCell ref="A25:B25"/>
    <mergeCell ref="A29:D29"/>
    <mergeCell ref="A11:B11"/>
    <mergeCell ref="A13:D13"/>
    <mergeCell ref="A15:D15"/>
    <mergeCell ref="A17:D17"/>
    <mergeCell ref="C19:C21"/>
    <mergeCell ref="D19:D21"/>
    <mergeCell ref="A18:B18"/>
    <mergeCell ref="A22:B22"/>
    <mergeCell ref="C22:D22"/>
    <mergeCell ref="A27:B27"/>
    <mergeCell ref="A26:B26"/>
    <mergeCell ref="A28:B28"/>
    <mergeCell ref="B45:C45"/>
    <mergeCell ref="B47:C47"/>
    <mergeCell ref="B51:C51"/>
    <mergeCell ref="B53:C53"/>
    <mergeCell ref="B55:C55"/>
    <mergeCell ref="A1:D1"/>
    <mergeCell ref="A272:D272"/>
    <mergeCell ref="A273:D273"/>
    <mergeCell ref="B58:C58"/>
    <mergeCell ref="B60:C60"/>
    <mergeCell ref="B62:C62"/>
    <mergeCell ref="B65:C65"/>
    <mergeCell ref="B67:C67"/>
    <mergeCell ref="B69:C69"/>
    <mergeCell ref="B71:C71"/>
    <mergeCell ref="B87:C87"/>
    <mergeCell ref="B90:C90"/>
    <mergeCell ref="B88:C88"/>
    <mergeCell ref="B63:C63"/>
    <mergeCell ref="B73:C73"/>
    <mergeCell ref="B75:C75"/>
    <mergeCell ref="B77:C77"/>
    <mergeCell ref="B79:C79"/>
    <mergeCell ref="B108:C108"/>
    <mergeCell ref="A274:D274"/>
    <mergeCell ref="A275:D275"/>
    <mergeCell ref="A267:D267"/>
    <mergeCell ref="A269:D269"/>
    <mergeCell ref="A271:D271"/>
    <mergeCell ref="A268:D268"/>
    <mergeCell ref="A266:D266"/>
    <mergeCell ref="A270:D270"/>
    <mergeCell ref="B81:C81"/>
    <mergeCell ref="B83:C83"/>
    <mergeCell ref="B85:C85"/>
    <mergeCell ref="B96:C96"/>
    <mergeCell ref="B98:C98"/>
    <mergeCell ref="B100:C100"/>
    <mergeCell ref="B103:C103"/>
    <mergeCell ref="B106:C106"/>
    <mergeCell ref="B101:C101"/>
    <mergeCell ref="B104:C104"/>
    <mergeCell ref="B133:C133"/>
    <mergeCell ref="B135:C135"/>
    <mergeCell ref="B127:C127"/>
    <mergeCell ref="B129:C129"/>
    <mergeCell ref="B131:C131"/>
    <mergeCell ref="B113:C113"/>
    <mergeCell ref="B110:C110"/>
    <mergeCell ref="B112:C112"/>
    <mergeCell ref="B115:C115"/>
    <mergeCell ref="B117:C117"/>
    <mergeCell ref="B119:C119"/>
    <mergeCell ref="B121:C121"/>
    <mergeCell ref="B123:C123"/>
    <mergeCell ref="B125:C125"/>
    <mergeCell ref="B137:C137"/>
    <mergeCell ref="B139:C139"/>
    <mergeCell ref="B141:C141"/>
    <mergeCell ref="B143:C143"/>
    <mergeCell ref="B145:C145"/>
    <mergeCell ref="B147:C147"/>
    <mergeCell ref="B150:C150"/>
    <mergeCell ref="B148:C148"/>
    <mergeCell ref="B152:C152"/>
    <mergeCell ref="A153:C153"/>
  </mergeCells>
  <conditionalFormatting sqref="A2:B2">
    <cfRule type="colorScale" priority="2">
      <colorScale>
        <cfvo type="min" val="0"/>
        <cfvo type="max" val="0"/>
        <color rgb="FFFF7128"/>
        <color rgb="FFFFEF9C"/>
      </colorScale>
    </cfRule>
    <cfRule type="colorScale" priority="1">
      <colorScale>
        <cfvo type="min" val="0"/>
        <cfvo type="max" val="0"/>
        <color rgb="FFFF7128"/>
        <color rgb="FFFFEF9C"/>
      </colorScale>
    </cfRule>
  </conditionalFormatting>
  <pageMargins left="1.0236220472440944" right="0.70866141732283472" top="1.1811023622047245" bottom="0.98425196850393704" header="0.31496062992125984" footer="0.55118110236220474"/>
  <pageSetup paperSize="9" scale="99" orientation="portrait" horizontalDpi="1200" verticalDpi="1200" r:id="rId1"/>
  <headerFooter>
    <oddHeader>&amp;C&amp;"-,Negrito"&amp;14NORMAS PARA CERTIFICAÇÃO 
ESCOPO FRUTAS</oddHeader>
    <oddFooter>&amp;LF.CERT.038 - Normas para a Certificação - 1ª Edição - 08/09/2018&amp;RPágina &amp;P de &amp;N</oddFooter>
  </headerFooter>
  <drawing r:id="rId2"/>
  <legacyDrawing r:id="rId3"/>
</worksheet>
</file>

<file path=xl/worksheets/sheet2.xml><?xml version="1.0" encoding="utf-8"?>
<worksheet xmlns="http://schemas.openxmlformats.org/spreadsheetml/2006/main" xmlns:r="http://schemas.openxmlformats.org/officeDocument/2006/relationships">
  <dimension ref="A1:B115"/>
  <sheetViews>
    <sheetView topLeftCell="A104" zoomScaleNormal="100" workbookViewId="0">
      <selection activeCell="A109" sqref="A109"/>
    </sheetView>
  </sheetViews>
  <sheetFormatPr defaultRowHeight="12.75"/>
  <cols>
    <col min="1" max="1" width="9.140625" style="3"/>
    <col min="2" max="2" width="163.140625" style="3" customWidth="1"/>
    <col min="3" max="16384" width="9.140625" style="3"/>
  </cols>
  <sheetData>
    <row r="1" spans="1:2" ht="51">
      <c r="A1" s="78" t="s">
        <v>32</v>
      </c>
      <c r="B1" s="77" t="s">
        <v>225</v>
      </c>
    </row>
    <row r="2" spans="1:2" ht="25.5">
      <c r="A2" s="79" t="s">
        <v>35</v>
      </c>
      <c r="B2" s="77" t="s">
        <v>226</v>
      </c>
    </row>
    <row r="3" spans="1:2">
      <c r="A3" s="79" t="s">
        <v>40</v>
      </c>
      <c r="B3" s="77" t="s">
        <v>227</v>
      </c>
    </row>
    <row r="4" spans="1:2">
      <c r="A4" s="79" t="s">
        <v>43</v>
      </c>
      <c r="B4" s="77" t="s">
        <v>228</v>
      </c>
    </row>
    <row r="5" spans="1:2">
      <c r="A5" s="78" t="s">
        <v>46</v>
      </c>
      <c r="B5" s="77" t="s">
        <v>229</v>
      </c>
    </row>
    <row r="6" spans="1:2" ht="25.5">
      <c r="A6" s="79" t="s">
        <v>52</v>
      </c>
      <c r="B6" s="77" t="s">
        <v>281</v>
      </c>
    </row>
    <row r="7" spans="1:2" ht="25.5">
      <c r="A7" s="80" t="s">
        <v>54</v>
      </c>
      <c r="B7" s="77" t="s">
        <v>230</v>
      </c>
    </row>
    <row r="8" spans="1:2" ht="25.5">
      <c r="A8" s="80" t="s">
        <v>56</v>
      </c>
      <c r="B8" s="77" t="s">
        <v>231</v>
      </c>
    </row>
    <row r="9" spans="1:2" ht="51">
      <c r="A9" s="79" t="s">
        <v>61</v>
      </c>
      <c r="B9" s="77" t="s">
        <v>232</v>
      </c>
    </row>
    <row r="10" spans="1:2" ht="38.25">
      <c r="A10" s="79" t="s">
        <v>64</v>
      </c>
      <c r="B10" s="77" t="s">
        <v>233</v>
      </c>
    </row>
    <row r="11" spans="1:2" ht="25.5">
      <c r="A11" s="79" t="s">
        <v>67</v>
      </c>
      <c r="B11" s="77" t="s">
        <v>447</v>
      </c>
    </row>
    <row r="12" spans="1:2">
      <c r="A12" s="78" t="s">
        <v>72</v>
      </c>
      <c r="B12" s="77" t="s">
        <v>234</v>
      </c>
    </row>
    <row r="13" spans="1:2" ht="25.5">
      <c r="A13" s="81" t="s">
        <v>74</v>
      </c>
      <c r="B13" s="77" t="s">
        <v>235</v>
      </c>
    </row>
    <row r="14" spans="1:2">
      <c r="A14" s="79" t="s">
        <v>77</v>
      </c>
      <c r="B14" s="77" t="s">
        <v>236</v>
      </c>
    </row>
    <row r="15" spans="1:2" ht="38.25">
      <c r="A15" s="82" t="s">
        <v>80</v>
      </c>
      <c r="B15" s="77" t="s">
        <v>237</v>
      </c>
    </row>
    <row r="16" spans="1:2" ht="51">
      <c r="A16" s="79" t="s">
        <v>83</v>
      </c>
      <c r="B16" s="77" t="s">
        <v>238</v>
      </c>
    </row>
    <row r="17" spans="1:2" ht="51">
      <c r="A17" s="78" t="s">
        <v>85</v>
      </c>
      <c r="B17" s="77" t="s">
        <v>238</v>
      </c>
    </row>
    <row r="18" spans="1:2" ht="38.25">
      <c r="A18" s="79" t="s">
        <v>87</v>
      </c>
      <c r="B18" s="77" t="s">
        <v>239</v>
      </c>
    </row>
    <row r="19" spans="1:2">
      <c r="A19" s="82" t="s">
        <v>89</v>
      </c>
      <c r="B19" s="77" t="s">
        <v>240</v>
      </c>
    </row>
    <row r="20" spans="1:2" ht="38.25">
      <c r="A20" s="82" t="s">
        <v>92</v>
      </c>
      <c r="B20" s="77" t="s">
        <v>241</v>
      </c>
    </row>
    <row r="21" spans="1:2">
      <c r="A21" s="83" t="s">
        <v>95</v>
      </c>
      <c r="B21" s="77" t="s">
        <v>449</v>
      </c>
    </row>
    <row r="22" spans="1:2">
      <c r="A22" s="83" t="s">
        <v>98</v>
      </c>
      <c r="B22" s="77" t="s">
        <v>242</v>
      </c>
    </row>
    <row r="23" spans="1:2">
      <c r="A23" s="83" t="s">
        <v>101</v>
      </c>
      <c r="B23" s="77" t="s">
        <v>243</v>
      </c>
    </row>
    <row r="24" spans="1:2" ht="25.5">
      <c r="A24" s="78" t="s">
        <v>105</v>
      </c>
      <c r="B24" s="77" t="s">
        <v>244</v>
      </c>
    </row>
    <row r="25" spans="1:2" ht="38.25">
      <c r="A25" s="79" t="s">
        <v>108</v>
      </c>
      <c r="B25" s="77" t="s">
        <v>245</v>
      </c>
    </row>
    <row r="26" spans="1:2" ht="25.5">
      <c r="A26" s="79" t="s">
        <v>111</v>
      </c>
      <c r="B26" s="77" t="s">
        <v>246</v>
      </c>
    </row>
    <row r="27" spans="1:2" ht="25.5">
      <c r="A27" s="82" t="s">
        <v>114</v>
      </c>
      <c r="B27" s="77" t="s">
        <v>247</v>
      </c>
    </row>
    <row r="28" spans="1:2" ht="25.5">
      <c r="A28" s="82" t="s">
        <v>117</v>
      </c>
      <c r="B28" s="77" t="s">
        <v>448</v>
      </c>
    </row>
    <row r="29" spans="1:2">
      <c r="A29" s="82" t="s">
        <v>120</v>
      </c>
      <c r="B29" s="77" t="s">
        <v>248</v>
      </c>
    </row>
    <row r="30" spans="1:2" ht="25.5">
      <c r="A30" s="78" t="s">
        <v>124</v>
      </c>
      <c r="B30" s="77" t="s">
        <v>249</v>
      </c>
    </row>
    <row r="31" spans="1:2" ht="89.25">
      <c r="A31" s="79" t="s">
        <v>127</v>
      </c>
      <c r="B31" s="77" t="s">
        <v>250</v>
      </c>
    </row>
    <row r="32" spans="1:2" ht="25.5">
      <c r="A32" s="79" t="s">
        <v>130</v>
      </c>
      <c r="B32" s="77" t="s">
        <v>251</v>
      </c>
    </row>
    <row r="33" spans="1:2" ht="25.5">
      <c r="A33" s="78" t="s">
        <v>133</v>
      </c>
      <c r="B33" s="77" t="s">
        <v>252</v>
      </c>
    </row>
    <row r="34" spans="1:2" ht="25.5">
      <c r="A34" s="80" t="s">
        <v>136</v>
      </c>
      <c r="B34" s="77" t="s">
        <v>253</v>
      </c>
    </row>
    <row r="35" spans="1:2" ht="89.25">
      <c r="A35" s="78" t="s">
        <v>141</v>
      </c>
      <c r="B35" s="84" t="s">
        <v>254</v>
      </c>
    </row>
    <row r="36" spans="1:2" ht="51">
      <c r="A36" s="78" t="s">
        <v>144</v>
      </c>
      <c r="B36" s="77" t="s">
        <v>255</v>
      </c>
    </row>
    <row r="37" spans="1:2" ht="25.5">
      <c r="A37" s="78" t="s">
        <v>147</v>
      </c>
      <c r="B37" s="77" t="s">
        <v>256</v>
      </c>
    </row>
    <row r="38" spans="1:2">
      <c r="A38" s="78" t="s">
        <v>148</v>
      </c>
      <c r="B38" s="77" t="s">
        <v>257</v>
      </c>
    </row>
    <row r="39" spans="1:2">
      <c r="A39" s="78" t="s">
        <v>151</v>
      </c>
      <c r="B39" s="77" t="s">
        <v>258</v>
      </c>
    </row>
    <row r="40" spans="1:2">
      <c r="A40" s="78" t="s">
        <v>154</v>
      </c>
      <c r="B40" s="77" t="s">
        <v>259</v>
      </c>
    </row>
    <row r="41" spans="1:2" ht="25.5">
      <c r="A41" s="79" t="s">
        <v>157</v>
      </c>
      <c r="B41" s="77" t="s">
        <v>260</v>
      </c>
    </row>
    <row r="42" spans="1:2">
      <c r="A42" s="78" t="s">
        <v>160</v>
      </c>
      <c r="B42" s="77" t="s">
        <v>261</v>
      </c>
    </row>
    <row r="43" spans="1:2">
      <c r="A43" s="82" t="s">
        <v>162</v>
      </c>
      <c r="B43" s="77" t="s">
        <v>262</v>
      </c>
    </row>
    <row r="44" spans="1:2">
      <c r="A44" s="79" t="s">
        <v>165</v>
      </c>
      <c r="B44" s="77" t="s">
        <v>263</v>
      </c>
    </row>
    <row r="45" spans="1:2" ht="38.25">
      <c r="A45" s="79" t="s">
        <v>168</v>
      </c>
      <c r="B45" s="77" t="s">
        <v>264</v>
      </c>
    </row>
    <row r="46" spans="1:2" ht="51">
      <c r="A46" s="79" t="s">
        <v>171</v>
      </c>
      <c r="B46" s="77" t="s">
        <v>265</v>
      </c>
    </row>
    <row r="47" spans="1:2" ht="38.25">
      <c r="A47" s="85" t="s">
        <v>174</v>
      </c>
      <c r="B47" s="77" t="s">
        <v>266</v>
      </c>
    </row>
    <row r="48" spans="1:2" ht="25.5">
      <c r="A48" s="86" t="s">
        <v>175</v>
      </c>
      <c r="B48" s="77" t="s">
        <v>267</v>
      </c>
    </row>
    <row r="49" spans="1:2">
      <c r="A49" s="87" t="s">
        <v>178</v>
      </c>
      <c r="B49" s="77" t="s">
        <v>268</v>
      </c>
    </row>
    <row r="50" spans="1:2" ht="25.5">
      <c r="A50" s="85" t="s">
        <v>181</v>
      </c>
      <c r="B50" s="77" t="s">
        <v>269</v>
      </c>
    </row>
    <row r="51" spans="1:2">
      <c r="A51" s="85" t="s">
        <v>182</v>
      </c>
      <c r="B51" s="77" t="s">
        <v>270</v>
      </c>
    </row>
    <row r="52" spans="1:2" ht="38.25">
      <c r="A52" s="79" t="s">
        <v>187</v>
      </c>
      <c r="B52" s="77" t="s">
        <v>271</v>
      </c>
    </row>
    <row r="53" spans="1:2" ht="25.5">
      <c r="A53" s="85" t="s">
        <v>190</v>
      </c>
      <c r="B53" s="77" t="s">
        <v>272</v>
      </c>
    </row>
    <row r="54" spans="1:2" ht="15">
      <c r="A54" s="93" t="s">
        <v>460</v>
      </c>
      <c r="B54" s="97" t="s">
        <v>461</v>
      </c>
    </row>
    <row r="55" spans="1:2" ht="15">
      <c r="A55" s="93" t="s">
        <v>1</v>
      </c>
      <c r="B55" s="97" t="s">
        <v>462</v>
      </c>
    </row>
    <row r="56" spans="1:2" ht="51.75">
      <c r="A56" s="87" t="s">
        <v>463</v>
      </c>
      <c r="B56" s="94" t="s">
        <v>495</v>
      </c>
    </row>
    <row r="57" spans="1:2" ht="51.75">
      <c r="A57" s="87" t="s">
        <v>466</v>
      </c>
      <c r="B57" s="95" t="s">
        <v>496</v>
      </c>
    </row>
    <row r="58" spans="1:2" ht="15">
      <c r="A58" s="93" t="s">
        <v>497</v>
      </c>
      <c r="B58" s="97" t="s">
        <v>469</v>
      </c>
    </row>
    <row r="59" spans="1:2" ht="17.25">
      <c r="A59" s="87" t="s">
        <v>470</v>
      </c>
      <c r="B59" s="92" t="s">
        <v>472</v>
      </c>
    </row>
    <row r="60" spans="1:2" ht="15">
      <c r="A60" s="93" t="s">
        <v>3</v>
      </c>
      <c r="B60" s="97" t="s">
        <v>473</v>
      </c>
    </row>
    <row r="61" spans="1:2" ht="17.25">
      <c r="A61" s="85" t="s">
        <v>474</v>
      </c>
      <c r="B61" s="92" t="s">
        <v>498</v>
      </c>
    </row>
    <row r="62" spans="1:2" ht="15">
      <c r="A62" s="93" t="s">
        <v>4</v>
      </c>
      <c r="B62" s="97" t="s">
        <v>477</v>
      </c>
    </row>
    <row r="63" spans="1:2" ht="34.5">
      <c r="A63" s="85" t="s">
        <v>478</v>
      </c>
      <c r="B63" s="90" t="s">
        <v>480</v>
      </c>
    </row>
    <row r="64" spans="1:2" ht="17.25">
      <c r="A64" s="85" t="s">
        <v>481</v>
      </c>
      <c r="B64" s="90" t="s">
        <v>482</v>
      </c>
    </row>
    <row r="65" spans="1:2" ht="69">
      <c r="A65" s="85" t="s">
        <v>483</v>
      </c>
      <c r="B65" s="90" t="s">
        <v>499</v>
      </c>
    </row>
    <row r="66" spans="1:2" ht="51.75">
      <c r="A66" s="85" t="s">
        <v>484</v>
      </c>
      <c r="B66" s="90" t="s">
        <v>500</v>
      </c>
    </row>
    <row r="67" spans="1:2" ht="17.25">
      <c r="A67" s="85" t="s">
        <v>486</v>
      </c>
      <c r="B67" s="90" t="s">
        <v>488</v>
      </c>
    </row>
    <row r="68" spans="1:2" ht="69">
      <c r="A68" s="85" t="s">
        <v>489</v>
      </c>
      <c r="B68" s="90" t="s">
        <v>501</v>
      </c>
    </row>
    <row r="69" spans="1:2" ht="34.5">
      <c r="A69" s="85" t="s">
        <v>491</v>
      </c>
      <c r="B69" s="90" t="s">
        <v>502</v>
      </c>
    </row>
    <row r="70" spans="1:2" ht="15">
      <c r="A70" s="85" t="s">
        <v>493</v>
      </c>
      <c r="B70" s="96" t="s">
        <v>503</v>
      </c>
    </row>
    <row r="71" spans="1:2" ht="17.25">
      <c r="A71" s="93" t="s">
        <v>450</v>
      </c>
      <c r="B71" s="98" t="s">
        <v>494</v>
      </c>
    </row>
    <row r="72" spans="1:2" ht="17.25">
      <c r="A72" s="87" t="s">
        <v>504</v>
      </c>
      <c r="B72" s="92" t="s">
        <v>505</v>
      </c>
    </row>
    <row r="73" spans="1:2" ht="51.75">
      <c r="A73" s="87" t="s">
        <v>506</v>
      </c>
      <c r="B73" s="92" t="s">
        <v>507</v>
      </c>
    </row>
    <row r="74" spans="1:2" ht="34.5">
      <c r="A74" s="87" t="s">
        <v>508</v>
      </c>
      <c r="B74" s="92" t="s">
        <v>510</v>
      </c>
    </row>
    <row r="75" spans="1:2" ht="34.5">
      <c r="A75" s="87" t="s">
        <v>511</v>
      </c>
      <c r="B75" s="92" t="s">
        <v>513</v>
      </c>
    </row>
    <row r="76" spans="1:2" ht="17.25">
      <c r="A76" s="87" t="s">
        <v>514</v>
      </c>
      <c r="B76" s="92" t="s">
        <v>516</v>
      </c>
    </row>
    <row r="77" spans="1:2" ht="34.5">
      <c r="A77" s="87" t="s">
        <v>517</v>
      </c>
      <c r="B77" s="92" t="s">
        <v>519</v>
      </c>
    </row>
    <row r="78" spans="1:2" ht="34.5">
      <c r="A78" s="87" t="s">
        <v>520</v>
      </c>
      <c r="B78" s="92" t="s">
        <v>521</v>
      </c>
    </row>
    <row r="79" spans="1:2" ht="17.25">
      <c r="A79" s="87" t="s">
        <v>522</v>
      </c>
      <c r="B79" s="92" t="s">
        <v>523</v>
      </c>
    </row>
    <row r="80" spans="1:2" ht="34.5">
      <c r="A80" s="87" t="s">
        <v>524</v>
      </c>
      <c r="B80" s="92" t="s">
        <v>637</v>
      </c>
    </row>
    <row r="81" spans="1:2" ht="51.75">
      <c r="A81" s="87" t="s">
        <v>526</v>
      </c>
      <c r="B81" s="92" t="s">
        <v>527</v>
      </c>
    </row>
    <row r="82" spans="1:2" ht="17.25">
      <c r="A82" s="87" t="s">
        <v>528</v>
      </c>
      <c r="B82" s="92" t="s">
        <v>529</v>
      </c>
    </row>
    <row r="83" spans="1:2" ht="34.5">
      <c r="A83" s="85" t="s">
        <v>530</v>
      </c>
      <c r="B83" s="92" t="s">
        <v>531</v>
      </c>
    </row>
    <row r="84" spans="1:2" ht="34.5">
      <c r="A84" s="85" t="s">
        <v>532</v>
      </c>
      <c r="B84" s="92" t="s">
        <v>534</v>
      </c>
    </row>
    <row r="85" spans="1:2" ht="15">
      <c r="A85" s="93" t="s">
        <v>451</v>
      </c>
      <c r="B85" s="97" t="s">
        <v>535</v>
      </c>
    </row>
    <row r="86" spans="1:2" ht="34.5">
      <c r="A86" s="87" t="s">
        <v>536</v>
      </c>
      <c r="B86" s="92" t="s">
        <v>538</v>
      </c>
    </row>
    <row r="87" spans="1:2" ht="34.5">
      <c r="A87" s="85" t="s">
        <v>539</v>
      </c>
      <c r="B87" s="92" t="s">
        <v>540</v>
      </c>
    </row>
    <row r="88" spans="1:2" ht="15">
      <c r="A88" s="93" t="s">
        <v>452</v>
      </c>
      <c r="B88" s="99" t="s">
        <v>591</v>
      </c>
    </row>
    <row r="89" spans="1:2" ht="51.75">
      <c r="A89" s="85" t="s">
        <v>541</v>
      </c>
      <c r="B89" s="92" t="s">
        <v>543</v>
      </c>
    </row>
    <row r="90" spans="1:2" ht="17.25">
      <c r="A90" s="85" t="s">
        <v>544</v>
      </c>
      <c r="B90" s="92" t="s">
        <v>545</v>
      </c>
    </row>
    <row r="91" spans="1:2" ht="15">
      <c r="A91" s="93" t="s">
        <v>453</v>
      </c>
      <c r="B91" s="99" t="s">
        <v>592</v>
      </c>
    </row>
    <row r="92" spans="1:2" ht="34.5">
      <c r="A92" s="85" t="s">
        <v>546</v>
      </c>
      <c r="B92" s="92" t="s">
        <v>547</v>
      </c>
    </row>
    <row r="93" spans="1:2" ht="34.5">
      <c r="A93" s="85" t="s">
        <v>548</v>
      </c>
      <c r="B93" s="92" t="s">
        <v>549</v>
      </c>
    </row>
    <row r="94" spans="1:2" ht="34.5">
      <c r="A94" s="85" t="s">
        <v>550</v>
      </c>
      <c r="B94" s="92" t="s">
        <v>552</v>
      </c>
    </row>
    <row r="95" spans="1:2" ht="34.5">
      <c r="A95" s="87" t="s">
        <v>553</v>
      </c>
      <c r="B95" s="92" t="s">
        <v>555</v>
      </c>
    </row>
    <row r="96" spans="1:2" ht="34.5">
      <c r="A96" s="87" t="s">
        <v>556</v>
      </c>
      <c r="B96" s="92" t="s">
        <v>558</v>
      </c>
    </row>
    <row r="97" spans="1:2" ht="51.75">
      <c r="A97" s="87" t="s">
        <v>559</v>
      </c>
      <c r="B97" s="92" t="s">
        <v>560</v>
      </c>
    </row>
    <row r="98" spans="1:2" ht="51.75">
      <c r="A98" s="87" t="s">
        <v>561</v>
      </c>
      <c r="B98" s="92" t="s">
        <v>562</v>
      </c>
    </row>
    <row r="99" spans="1:2" ht="69">
      <c r="A99" s="87" t="s">
        <v>563</v>
      </c>
      <c r="B99" s="94" t="s">
        <v>564</v>
      </c>
    </row>
    <row r="100" spans="1:2" ht="408.75" customHeight="1">
      <c r="A100" s="85" t="s">
        <v>565</v>
      </c>
      <c r="B100" s="94" t="s">
        <v>567</v>
      </c>
    </row>
    <row r="101" spans="1:2" ht="17.25">
      <c r="A101" s="91" t="s">
        <v>568</v>
      </c>
      <c r="B101" s="92" t="s">
        <v>569</v>
      </c>
    </row>
    <row r="102" spans="1:2" ht="15">
      <c r="A102" s="93" t="s">
        <v>570</v>
      </c>
      <c r="B102" s="97"/>
    </row>
    <row r="103" spans="1:2" ht="17.25">
      <c r="A103" s="87" t="s">
        <v>5</v>
      </c>
      <c r="B103" s="92" t="s">
        <v>571</v>
      </c>
    </row>
    <row r="104" spans="1:2" ht="17.25">
      <c r="A104" s="87" t="s">
        <v>6</v>
      </c>
      <c r="B104" s="92" t="s">
        <v>572</v>
      </c>
    </row>
    <row r="105" spans="1:2" ht="17.25">
      <c r="A105" s="87" t="s">
        <v>573</v>
      </c>
      <c r="B105" s="92" t="s">
        <v>574</v>
      </c>
    </row>
    <row r="106" spans="1:2" ht="15">
      <c r="A106" s="93" t="s">
        <v>455</v>
      </c>
      <c r="B106" s="97" t="s">
        <v>593</v>
      </c>
    </row>
    <row r="107" spans="1:2" ht="34.5">
      <c r="A107" s="85" t="s">
        <v>7</v>
      </c>
      <c r="B107" s="92" t="s">
        <v>576</v>
      </c>
    </row>
    <row r="108" spans="1:2" ht="17.25">
      <c r="A108" s="87" t="s">
        <v>8</v>
      </c>
      <c r="B108" s="92" t="s">
        <v>578</v>
      </c>
    </row>
    <row r="109" spans="1:2" ht="17.25">
      <c r="A109" s="85" t="s">
        <v>579</v>
      </c>
      <c r="B109" s="92" t="s">
        <v>578</v>
      </c>
    </row>
    <row r="110" spans="1:2" ht="17.25">
      <c r="A110" s="85" t="s">
        <v>580</v>
      </c>
      <c r="B110" s="92" t="s">
        <v>578</v>
      </c>
    </row>
    <row r="111" spans="1:2" ht="17.25">
      <c r="A111" s="87" t="s">
        <v>581</v>
      </c>
      <c r="B111" s="92" t="s">
        <v>583</v>
      </c>
    </row>
    <row r="112" spans="1:2" ht="17.25">
      <c r="A112" s="87" t="s">
        <v>584</v>
      </c>
      <c r="B112" s="92" t="s">
        <v>586</v>
      </c>
    </row>
    <row r="113" spans="1:2" ht="51.75">
      <c r="A113" s="85" t="s">
        <v>587</v>
      </c>
      <c r="B113" s="92" t="s">
        <v>589</v>
      </c>
    </row>
    <row r="114" spans="1:2" ht="15">
      <c r="A114" s="93" t="s">
        <v>456</v>
      </c>
      <c r="B114" s="97" t="s">
        <v>594</v>
      </c>
    </row>
    <row r="115" spans="1:2" ht="34.5">
      <c r="A115" s="85" t="s">
        <v>9</v>
      </c>
      <c r="B115" s="92" t="s">
        <v>590</v>
      </c>
    </row>
  </sheetData>
  <pageMargins left="0.511811024" right="0.511811024" top="0.78740157499999996" bottom="0.78740157499999996" header="0.31496062000000002" footer="0.31496062000000002"/>
  <pageSetup paperSize="9" orientation="portrait" horizontalDpi="4294967292" verticalDpi="0" r:id="rId1"/>
  <drawing r:id="rId2"/>
</worksheet>
</file>

<file path=xl/worksheets/sheet3.xml><?xml version="1.0" encoding="utf-8"?>
<worksheet xmlns="http://schemas.openxmlformats.org/spreadsheetml/2006/main" xmlns:r="http://schemas.openxmlformats.org/officeDocument/2006/relationships">
  <dimension ref="A1:A376"/>
  <sheetViews>
    <sheetView topLeftCell="A49" workbookViewId="0">
      <selection activeCell="A58" sqref="A58"/>
    </sheetView>
  </sheetViews>
  <sheetFormatPr defaultRowHeight="15"/>
  <cols>
    <col min="1" max="1" width="181.42578125" customWidth="1"/>
  </cols>
  <sheetData>
    <row r="1" spans="1:1" ht="18.75">
      <c r="A1" s="54" t="s">
        <v>282</v>
      </c>
    </row>
    <row r="2" spans="1:1" ht="18.75">
      <c r="A2" s="55" t="s">
        <v>283</v>
      </c>
    </row>
    <row r="3" spans="1:1">
      <c r="A3" s="56" t="s">
        <v>284</v>
      </c>
    </row>
    <row r="4" spans="1:1">
      <c r="A4" s="56"/>
    </row>
    <row r="5" spans="1:1" ht="45">
      <c r="A5" s="57" t="s">
        <v>285</v>
      </c>
    </row>
    <row r="6" spans="1:1" ht="15.95" customHeight="1">
      <c r="A6" s="58"/>
    </row>
    <row r="7" spans="1:1" ht="15.95" customHeight="1">
      <c r="A7" s="55" t="s">
        <v>286</v>
      </c>
    </row>
    <row r="8" spans="1:1" ht="15.95" customHeight="1">
      <c r="A8" s="57" t="s">
        <v>284</v>
      </c>
    </row>
    <row r="9" spans="1:1" ht="15.95" customHeight="1">
      <c r="A9" s="57" t="s">
        <v>287</v>
      </c>
    </row>
    <row r="10" spans="1:1" ht="15.95" customHeight="1">
      <c r="A10" s="55" t="s">
        <v>288</v>
      </c>
    </row>
    <row r="11" spans="1:1">
      <c r="A11" s="57" t="s">
        <v>284</v>
      </c>
    </row>
    <row r="12" spans="1:1" ht="45">
      <c r="A12" s="57" t="s">
        <v>289</v>
      </c>
    </row>
    <row r="13" spans="1:1" ht="15.95" customHeight="1">
      <c r="A13" s="59" t="s">
        <v>290</v>
      </c>
    </row>
    <row r="14" spans="1:1" ht="15.95" customHeight="1">
      <c r="A14" s="58" t="s">
        <v>291</v>
      </c>
    </row>
    <row r="15" spans="1:1" ht="15.95" customHeight="1">
      <c r="A15" s="58" t="s">
        <v>292</v>
      </c>
    </row>
    <row r="16" spans="1:1" ht="15.95" customHeight="1">
      <c r="A16" s="59" t="s">
        <v>293</v>
      </c>
    </row>
    <row r="17" spans="1:1" ht="15.95" customHeight="1">
      <c r="A17" s="58" t="s">
        <v>294</v>
      </c>
    </row>
    <row r="18" spans="1:1" ht="15.95" customHeight="1">
      <c r="A18" s="58" t="s">
        <v>295</v>
      </c>
    </row>
    <row r="19" spans="1:1" ht="15.95" customHeight="1">
      <c r="A19" s="59" t="s">
        <v>296</v>
      </c>
    </row>
    <row r="20" spans="1:1" ht="15.95" customHeight="1">
      <c r="A20" s="58" t="s">
        <v>297</v>
      </c>
    </row>
    <row r="21" spans="1:1" ht="15.95" customHeight="1">
      <c r="A21" s="58" t="s">
        <v>298</v>
      </c>
    </row>
    <row r="22" spans="1:1" ht="15.95" customHeight="1">
      <c r="A22" s="60" t="s">
        <v>299</v>
      </c>
    </row>
    <row r="23" spans="1:1">
      <c r="A23" s="58" t="s">
        <v>300</v>
      </c>
    </row>
    <row r="24" spans="1:1" ht="30">
      <c r="A24" s="58" t="s">
        <v>301</v>
      </c>
    </row>
    <row r="25" spans="1:1" ht="15.95" customHeight="1">
      <c r="A25" s="60" t="s">
        <v>302</v>
      </c>
    </row>
    <row r="26" spans="1:1" ht="15.95" customHeight="1">
      <c r="A26" s="58" t="s">
        <v>303</v>
      </c>
    </row>
    <row r="27" spans="1:1" ht="15.95" customHeight="1">
      <c r="A27" s="60" t="s">
        <v>304</v>
      </c>
    </row>
    <row r="28" spans="1:1" ht="15.95" customHeight="1"/>
    <row r="29" spans="1:1" ht="15.95" customHeight="1">
      <c r="A29" s="58" t="s">
        <v>305</v>
      </c>
    </row>
    <row r="30" spans="1:1" ht="30">
      <c r="A30" s="58" t="s">
        <v>306</v>
      </c>
    </row>
    <row r="31" spans="1:1" ht="30">
      <c r="A31" s="58" t="s">
        <v>307</v>
      </c>
    </row>
    <row r="32" spans="1:1" ht="15.95" customHeight="1">
      <c r="A32" s="60" t="s">
        <v>308</v>
      </c>
    </row>
    <row r="33" spans="1:1" ht="15.95" customHeight="1">
      <c r="A33" s="58" t="s">
        <v>309</v>
      </c>
    </row>
    <row r="34" spans="1:1" ht="15.95" customHeight="1">
      <c r="A34" s="58" t="s">
        <v>310</v>
      </c>
    </row>
    <row r="35" spans="1:1" ht="45">
      <c r="A35" s="61" t="s">
        <v>311</v>
      </c>
    </row>
    <row r="36" spans="1:1" ht="15.95" customHeight="1">
      <c r="A36" s="62"/>
    </row>
    <row r="37" spans="1:1" ht="15.95" customHeight="1">
      <c r="A37" s="54" t="s">
        <v>312</v>
      </c>
    </row>
    <row r="38" spans="1:1" ht="15.95" customHeight="1">
      <c r="A38" s="54"/>
    </row>
    <row r="39" spans="1:1" ht="15.95" customHeight="1">
      <c r="A39" s="63" t="s">
        <v>283</v>
      </c>
    </row>
    <row r="40" spans="1:1" ht="15.95" customHeight="1">
      <c r="A40" s="64" t="s">
        <v>313</v>
      </c>
    </row>
    <row r="41" spans="1:1" ht="15.95" customHeight="1">
      <c r="A41" s="65" t="s">
        <v>314</v>
      </c>
    </row>
    <row r="42" spans="1:1" ht="15.95" customHeight="1">
      <c r="A42" s="66"/>
    </row>
    <row r="43" spans="1:1" ht="15.95" customHeight="1">
      <c r="A43" s="66" t="s">
        <v>315</v>
      </c>
    </row>
    <row r="44" spans="1:1" ht="15.95" customHeight="1">
      <c r="A44" s="66" t="s">
        <v>316</v>
      </c>
    </row>
    <row r="45" spans="1:1" ht="15.95" customHeight="1">
      <c r="A45" s="67"/>
    </row>
    <row r="46" spans="1:1" ht="15.95" customHeight="1">
      <c r="A46" s="66" t="s">
        <v>317</v>
      </c>
    </row>
    <row r="47" spans="1:1" ht="15.95" customHeight="1">
      <c r="A47" s="68" t="s">
        <v>318</v>
      </c>
    </row>
    <row r="48" spans="1:1" ht="15.95" customHeight="1">
      <c r="A48" s="66" t="s">
        <v>319</v>
      </c>
    </row>
    <row r="49" spans="1:1" ht="15.95" customHeight="1">
      <c r="A49" s="66" t="s">
        <v>320</v>
      </c>
    </row>
    <row r="50" spans="1:1" ht="15.95" customHeight="1">
      <c r="A50" s="69"/>
    </row>
    <row r="51" spans="1:1" ht="15.95" customHeight="1">
      <c r="A51" s="65" t="s">
        <v>321</v>
      </c>
    </row>
    <row r="52" spans="1:1" ht="15.95" customHeight="1">
      <c r="A52" s="66"/>
    </row>
    <row r="53" spans="1:1" ht="15.95" customHeight="1">
      <c r="A53" s="66" t="s">
        <v>322</v>
      </c>
    </row>
    <row r="54" spans="1:1" ht="15.95" customHeight="1">
      <c r="A54" s="66" t="s">
        <v>323</v>
      </c>
    </row>
    <row r="55" spans="1:1" ht="15.95" customHeight="1">
      <c r="A55" s="66"/>
    </row>
    <row r="56" spans="1:1" ht="15.95" customHeight="1">
      <c r="A56" s="66" t="s">
        <v>317</v>
      </c>
    </row>
    <row r="57" spans="1:1" ht="15.95" customHeight="1">
      <c r="A57" s="68" t="s">
        <v>324</v>
      </c>
    </row>
    <row r="58" spans="1:1" ht="15.95" customHeight="1">
      <c r="A58" s="66" t="s">
        <v>325</v>
      </c>
    </row>
    <row r="59" spans="1:1" ht="15.95" customHeight="1">
      <c r="A59" s="66" t="s">
        <v>326</v>
      </c>
    </row>
    <row r="60" spans="1:1" ht="15.95" customHeight="1">
      <c r="A60" s="69"/>
    </row>
    <row r="61" spans="1:1" ht="15.95" customHeight="1">
      <c r="A61" s="70" t="s">
        <v>327</v>
      </c>
    </row>
    <row r="62" spans="1:1" ht="15.95" customHeight="1">
      <c r="A62" s="71" t="s">
        <v>328</v>
      </c>
    </row>
    <row r="63" spans="1:1" ht="15.95" customHeight="1">
      <c r="A63" s="65" t="s">
        <v>329</v>
      </c>
    </row>
    <row r="64" spans="1:1" ht="15.95" customHeight="1">
      <c r="A64" s="67"/>
    </row>
    <row r="65" spans="1:1" ht="15.95" customHeight="1">
      <c r="A65" s="66" t="s">
        <v>330</v>
      </c>
    </row>
    <row r="66" spans="1:1" ht="15.95" customHeight="1">
      <c r="A66" s="66" t="s">
        <v>331</v>
      </c>
    </row>
    <row r="67" spans="1:1" ht="15.95" customHeight="1">
      <c r="A67" s="67"/>
    </row>
    <row r="68" spans="1:1" ht="15.95" customHeight="1">
      <c r="A68" s="66" t="s">
        <v>332</v>
      </c>
    </row>
    <row r="69" spans="1:1" ht="15.95" customHeight="1">
      <c r="A69" s="68" t="s">
        <v>333</v>
      </c>
    </row>
    <row r="70" spans="1:1" ht="15.95" customHeight="1">
      <c r="A70" s="66" t="s">
        <v>334</v>
      </c>
    </row>
    <row r="71" spans="1:1" ht="15.95" customHeight="1">
      <c r="A71" s="66" t="s">
        <v>335</v>
      </c>
    </row>
    <row r="72" spans="1:1" ht="15.95" customHeight="1">
      <c r="A72" s="69"/>
    </row>
    <row r="73" spans="1:1" ht="15.95" customHeight="1">
      <c r="A73" s="65" t="s">
        <v>336</v>
      </c>
    </row>
    <row r="74" spans="1:1" ht="15.95" customHeight="1">
      <c r="A74" s="67"/>
    </row>
    <row r="75" spans="1:1" ht="15.95" customHeight="1">
      <c r="A75" s="66" t="s">
        <v>337</v>
      </c>
    </row>
    <row r="76" spans="1:1" ht="15.95" customHeight="1">
      <c r="A76" s="66" t="s">
        <v>338</v>
      </c>
    </row>
    <row r="77" spans="1:1" ht="15.95" customHeight="1">
      <c r="A77" s="67"/>
    </row>
    <row r="78" spans="1:1" ht="15.95" customHeight="1">
      <c r="A78" s="66" t="s">
        <v>339</v>
      </c>
    </row>
    <row r="79" spans="1:1" ht="15.95" customHeight="1">
      <c r="A79" s="68" t="s">
        <v>340</v>
      </c>
    </row>
    <row r="80" spans="1:1" ht="15.95" customHeight="1">
      <c r="A80" s="66" t="s">
        <v>341</v>
      </c>
    </row>
    <row r="81" spans="1:1" ht="15.95" customHeight="1">
      <c r="A81" s="66" t="s">
        <v>342</v>
      </c>
    </row>
    <row r="82" spans="1:1" ht="15.95" customHeight="1">
      <c r="A82" s="66"/>
    </row>
    <row r="83" spans="1:1" ht="45">
      <c r="A83" s="72" t="s">
        <v>343</v>
      </c>
    </row>
    <row r="84" spans="1:1" ht="15.95" customHeight="1">
      <c r="A84" s="69"/>
    </row>
    <row r="85" spans="1:1" ht="15.95" customHeight="1">
      <c r="A85" s="73" t="s">
        <v>286</v>
      </c>
    </row>
    <row r="86" spans="1:1" ht="15.95" customHeight="1">
      <c r="A86" s="71" t="s">
        <v>313</v>
      </c>
    </row>
    <row r="87" spans="1:1" ht="15.95" customHeight="1">
      <c r="A87" s="65" t="s">
        <v>314</v>
      </c>
    </row>
    <row r="88" spans="1:1" ht="15.95" customHeight="1">
      <c r="A88" s="66"/>
    </row>
    <row r="89" spans="1:1" ht="15.95" customHeight="1">
      <c r="A89" s="66" t="s">
        <v>315</v>
      </c>
    </row>
    <row r="90" spans="1:1" ht="15.95" customHeight="1">
      <c r="A90" s="66" t="s">
        <v>316</v>
      </c>
    </row>
    <row r="91" spans="1:1" ht="15.95" customHeight="1">
      <c r="A91" s="67"/>
    </row>
    <row r="92" spans="1:1" ht="15.95" customHeight="1">
      <c r="A92" s="66" t="s">
        <v>317</v>
      </c>
    </row>
    <row r="93" spans="1:1" ht="15.95" customHeight="1">
      <c r="A93" s="68" t="s">
        <v>318</v>
      </c>
    </row>
    <row r="94" spans="1:1" ht="15.95" customHeight="1">
      <c r="A94" s="66" t="s">
        <v>319</v>
      </c>
    </row>
    <row r="95" spans="1:1" ht="15.95" customHeight="1">
      <c r="A95" s="66" t="s">
        <v>320</v>
      </c>
    </row>
    <row r="96" spans="1:1" ht="15.95" customHeight="1">
      <c r="A96" s="66"/>
    </row>
    <row r="97" spans="1:1" ht="15.95" customHeight="1">
      <c r="A97" s="65" t="s">
        <v>321</v>
      </c>
    </row>
    <row r="98" spans="1:1" ht="15.95" customHeight="1">
      <c r="A98" s="66"/>
    </row>
    <row r="99" spans="1:1" ht="15.95" customHeight="1">
      <c r="A99" s="66" t="s">
        <v>322</v>
      </c>
    </row>
    <row r="100" spans="1:1" ht="15.95" customHeight="1">
      <c r="A100" s="66" t="s">
        <v>323</v>
      </c>
    </row>
    <row r="101" spans="1:1" ht="15.95" customHeight="1">
      <c r="A101" s="66"/>
    </row>
    <row r="102" spans="1:1" ht="15.95" customHeight="1">
      <c r="A102" s="66" t="s">
        <v>317</v>
      </c>
    </row>
    <row r="103" spans="1:1" ht="15.95" customHeight="1">
      <c r="A103" s="68" t="s">
        <v>324</v>
      </c>
    </row>
    <row r="104" spans="1:1" ht="15.95" customHeight="1">
      <c r="A104" s="66" t="s">
        <v>325</v>
      </c>
    </row>
    <row r="105" spans="1:1" ht="15.95" customHeight="1">
      <c r="A105" s="66" t="s">
        <v>326</v>
      </c>
    </row>
    <row r="106" spans="1:1" ht="15.95" customHeight="1">
      <c r="A106" s="69"/>
    </row>
    <row r="107" spans="1:1" ht="15.95" customHeight="1">
      <c r="A107" s="70" t="s">
        <v>327</v>
      </c>
    </row>
    <row r="108" spans="1:1" ht="15.95" customHeight="1">
      <c r="A108" s="71" t="s">
        <v>328</v>
      </c>
    </row>
    <row r="109" spans="1:1" ht="15.95" customHeight="1">
      <c r="A109" s="65" t="s">
        <v>344</v>
      </c>
    </row>
    <row r="110" spans="1:1" ht="15.95" customHeight="1">
      <c r="A110" s="67"/>
    </row>
    <row r="111" spans="1:1" ht="15.95" customHeight="1">
      <c r="A111" s="66" t="s">
        <v>315</v>
      </c>
    </row>
    <row r="112" spans="1:1" ht="15.95" customHeight="1">
      <c r="A112" s="66" t="s">
        <v>345</v>
      </c>
    </row>
    <row r="113" spans="1:1" ht="15.95" customHeight="1">
      <c r="A113" s="67"/>
    </row>
    <row r="114" spans="1:1" ht="15.95" customHeight="1">
      <c r="A114" s="66" t="s">
        <v>332</v>
      </c>
    </row>
    <row r="115" spans="1:1" ht="15.95" customHeight="1">
      <c r="A115" s="68" t="s">
        <v>346</v>
      </c>
    </row>
    <row r="116" spans="1:1" ht="15.95" customHeight="1">
      <c r="A116" s="66" t="s">
        <v>347</v>
      </c>
    </row>
    <row r="117" spans="1:1" ht="15.95" customHeight="1">
      <c r="A117" s="66" t="s">
        <v>348</v>
      </c>
    </row>
    <row r="118" spans="1:1" ht="15.95" customHeight="1"/>
    <row r="119" spans="1:1" ht="15.95" customHeight="1">
      <c r="A119" s="72" t="s">
        <v>349</v>
      </c>
    </row>
    <row r="120" spans="1:1" ht="15.95" customHeight="1">
      <c r="A120" s="73" t="s">
        <v>288</v>
      </c>
    </row>
    <row r="121" spans="1:1" ht="15.95" customHeight="1">
      <c r="A121" s="71" t="s">
        <v>313</v>
      </c>
    </row>
    <row r="122" spans="1:1" ht="15.95" customHeight="1">
      <c r="A122" s="65" t="s">
        <v>314</v>
      </c>
    </row>
    <row r="123" spans="1:1" ht="15.95" customHeight="1">
      <c r="A123" s="66"/>
    </row>
    <row r="124" spans="1:1" ht="15.95" customHeight="1">
      <c r="A124" s="66" t="s">
        <v>315</v>
      </c>
    </row>
    <row r="125" spans="1:1" ht="15.95" customHeight="1">
      <c r="A125" s="66" t="s">
        <v>316</v>
      </c>
    </row>
    <row r="126" spans="1:1" ht="15.95" customHeight="1">
      <c r="A126" s="67"/>
    </row>
    <row r="127" spans="1:1" ht="15.95" customHeight="1">
      <c r="A127" s="66" t="s">
        <v>317</v>
      </c>
    </row>
    <row r="128" spans="1:1" ht="15.95" customHeight="1">
      <c r="A128" s="68" t="s">
        <v>318</v>
      </c>
    </row>
    <row r="129" spans="1:1" ht="15.95" customHeight="1">
      <c r="A129" s="66" t="s">
        <v>319</v>
      </c>
    </row>
    <row r="130" spans="1:1" ht="15.95" customHeight="1">
      <c r="A130" s="66" t="s">
        <v>320</v>
      </c>
    </row>
    <row r="131" spans="1:1" ht="15.95" customHeight="1">
      <c r="A131" s="69"/>
    </row>
    <row r="132" spans="1:1" ht="15.95" customHeight="1">
      <c r="A132" s="65" t="s">
        <v>321</v>
      </c>
    </row>
    <row r="133" spans="1:1" ht="15.95" customHeight="1">
      <c r="A133" s="66"/>
    </row>
    <row r="134" spans="1:1" ht="15.95" customHeight="1">
      <c r="A134" s="66" t="s">
        <v>322</v>
      </c>
    </row>
    <row r="135" spans="1:1" ht="15.95" customHeight="1">
      <c r="A135" s="66" t="s">
        <v>323</v>
      </c>
    </row>
    <row r="136" spans="1:1" ht="15.95" customHeight="1">
      <c r="A136" s="66"/>
    </row>
    <row r="137" spans="1:1" ht="15.95" customHeight="1">
      <c r="A137" s="66" t="s">
        <v>317</v>
      </c>
    </row>
    <row r="138" spans="1:1" ht="15.95" customHeight="1">
      <c r="A138" s="68" t="s">
        <v>324</v>
      </c>
    </row>
    <row r="139" spans="1:1" ht="15.95" customHeight="1">
      <c r="A139" s="66" t="s">
        <v>325</v>
      </c>
    </row>
    <row r="140" spans="1:1" ht="15.95" customHeight="1">
      <c r="A140" s="66" t="s">
        <v>326</v>
      </c>
    </row>
    <row r="141" spans="1:1" ht="15.95" customHeight="1">
      <c r="A141" s="69"/>
    </row>
    <row r="142" spans="1:1" ht="15.95" customHeight="1">
      <c r="A142" s="70" t="s">
        <v>327</v>
      </c>
    </row>
    <row r="143" spans="1:1" ht="15.95" customHeight="1">
      <c r="A143" s="64" t="s">
        <v>328</v>
      </c>
    </row>
    <row r="144" spans="1:1" ht="15.95" customHeight="1">
      <c r="A144" s="65" t="s">
        <v>350</v>
      </c>
    </row>
    <row r="145" spans="1:1" ht="15.95" customHeight="1">
      <c r="A145" s="67"/>
    </row>
    <row r="146" spans="1:1" ht="15.95" customHeight="1">
      <c r="A146" s="66" t="s">
        <v>315</v>
      </c>
    </row>
    <row r="147" spans="1:1" ht="15.95" customHeight="1">
      <c r="A147" s="66" t="s">
        <v>351</v>
      </c>
    </row>
    <row r="148" spans="1:1" ht="15.95" customHeight="1">
      <c r="A148" s="67"/>
    </row>
    <row r="149" spans="1:1" ht="15.95" customHeight="1">
      <c r="A149" s="66" t="s">
        <v>332</v>
      </c>
    </row>
    <row r="150" spans="1:1" ht="15.95" customHeight="1">
      <c r="A150" s="68" t="s">
        <v>352</v>
      </c>
    </row>
    <row r="151" spans="1:1" ht="15.95" customHeight="1">
      <c r="A151" s="66" t="s">
        <v>353</v>
      </c>
    </row>
    <row r="152" spans="1:1" ht="15.95" customHeight="1">
      <c r="A152" s="66" t="s">
        <v>354</v>
      </c>
    </row>
    <row r="153" spans="1:1" ht="15.95" customHeight="1">
      <c r="A153" s="69"/>
    </row>
    <row r="154" spans="1:1" ht="15.95" customHeight="1">
      <c r="A154" s="65" t="s">
        <v>355</v>
      </c>
    </row>
    <row r="155" spans="1:1" ht="15.95" customHeight="1">
      <c r="A155" s="67"/>
    </row>
    <row r="156" spans="1:1" ht="15.95" customHeight="1">
      <c r="A156" s="66" t="s">
        <v>330</v>
      </c>
    </row>
    <row r="157" spans="1:1" ht="15.95" customHeight="1">
      <c r="A157" s="66" t="s">
        <v>356</v>
      </c>
    </row>
    <row r="158" spans="1:1" ht="15.95" customHeight="1">
      <c r="A158" s="67"/>
    </row>
    <row r="159" spans="1:1" ht="15.95" customHeight="1">
      <c r="A159" s="66" t="s">
        <v>317</v>
      </c>
    </row>
    <row r="160" spans="1:1" ht="15.95" customHeight="1">
      <c r="A160" s="68" t="s">
        <v>357</v>
      </c>
    </row>
    <row r="161" spans="1:1" ht="15.95" customHeight="1">
      <c r="A161" s="66" t="s">
        <v>358</v>
      </c>
    </row>
    <row r="162" spans="1:1" ht="15.95" customHeight="1">
      <c r="A162" s="66" t="s">
        <v>359</v>
      </c>
    </row>
    <row r="163" spans="1:1" ht="15.95" customHeight="1">
      <c r="A163" s="74"/>
    </row>
    <row r="164" spans="1:1" ht="15.95" customHeight="1">
      <c r="A164" s="65" t="s">
        <v>360</v>
      </c>
    </row>
    <row r="165" spans="1:1" ht="15.95" customHeight="1">
      <c r="A165" s="67"/>
    </row>
    <row r="166" spans="1:1" ht="15.95" customHeight="1">
      <c r="A166" s="66" t="s">
        <v>330</v>
      </c>
    </row>
    <row r="167" spans="1:1" ht="15.95" customHeight="1">
      <c r="A167" s="66" t="s">
        <v>356</v>
      </c>
    </row>
    <row r="168" spans="1:1" ht="15.95" customHeight="1">
      <c r="A168" s="67"/>
    </row>
    <row r="169" spans="1:1" ht="15.95" customHeight="1">
      <c r="A169" s="66" t="s">
        <v>332</v>
      </c>
    </row>
    <row r="170" spans="1:1" ht="15.95" customHeight="1">
      <c r="A170" s="68" t="s">
        <v>361</v>
      </c>
    </row>
    <row r="171" spans="1:1" ht="15.95" customHeight="1">
      <c r="A171" s="66" t="s">
        <v>362</v>
      </c>
    </row>
    <row r="172" spans="1:1" ht="15.95" customHeight="1">
      <c r="A172" s="66" t="s">
        <v>363</v>
      </c>
    </row>
    <row r="173" spans="1:1" ht="45">
      <c r="A173" s="72" t="s">
        <v>364</v>
      </c>
    </row>
    <row r="174" spans="1:1" ht="15.95" customHeight="1">
      <c r="A174" s="72"/>
    </row>
    <row r="175" spans="1:1" ht="15.95" customHeight="1">
      <c r="A175" s="73" t="s">
        <v>290</v>
      </c>
    </row>
    <row r="176" spans="1:1" ht="15.95" customHeight="1">
      <c r="A176" s="71" t="s">
        <v>365</v>
      </c>
    </row>
    <row r="177" spans="1:1" ht="15.95" customHeight="1">
      <c r="A177" s="65" t="s">
        <v>366</v>
      </c>
    </row>
    <row r="178" spans="1:1" ht="15.95" customHeight="1">
      <c r="A178" s="67"/>
    </row>
    <row r="179" spans="1:1" ht="15.95" customHeight="1">
      <c r="A179" s="66" t="s">
        <v>322</v>
      </c>
    </row>
    <row r="180" spans="1:1" ht="15.95" customHeight="1">
      <c r="A180" s="66" t="s">
        <v>367</v>
      </c>
    </row>
    <row r="181" spans="1:1" ht="15.95" customHeight="1">
      <c r="A181" s="66"/>
    </row>
    <row r="182" spans="1:1" ht="15.95" customHeight="1">
      <c r="A182" s="66" t="s">
        <v>317</v>
      </c>
    </row>
    <row r="183" spans="1:1" ht="15.95" customHeight="1">
      <c r="A183" s="68" t="s">
        <v>368</v>
      </c>
    </row>
    <row r="184" spans="1:1" ht="15.95" customHeight="1">
      <c r="A184" s="66" t="s">
        <v>369</v>
      </c>
    </row>
    <row r="185" spans="1:1" ht="15.95" customHeight="1">
      <c r="A185" s="66" t="s">
        <v>370</v>
      </c>
    </row>
    <row r="186" spans="1:1" ht="15.95" customHeight="1">
      <c r="A186" s="72" t="s">
        <v>371</v>
      </c>
    </row>
    <row r="187" spans="1:1" ht="15.95" customHeight="1">
      <c r="A187" s="71" t="s">
        <v>328</v>
      </c>
    </row>
    <row r="188" spans="1:1" ht="15.95" customHeight="1">
      <c r="A188" s="65" t="s">
        <v>372</v>
      </c>
    </row>
    <row r="189" spans="1:1" ht="15.95" customHeight="1">
      <c r="A189" s="67"/>
    </row>
    <row r="190" spans="1:1" ht="15.95" customHeight="1">
      <c r="A190" s="66" t="s">
        <v>330</v>
      </c>
    </row>
    <row r="191" spans="1:1" ht="15.95" customHeight="1">
      <c r="A191" s="66" t="s">
        <v>373</v>
      </c>
    </row>
    <row r="192" spans="1:1" ht="15.95" customHeight="1">
      <c r="A192" s="67"/>
    </row>
    <row r="193" spans="1:1" ht="15.95" customHeight="1">
      <c r="A193" s="66" t="s">
        <v>332</v>
      </c>
    </row>
    <row r="194" spans="1:1" ht="15.95" customHeight="1">
      <c r="A194" s="68" t="s">
        <v>374</v>
      </c>
    </row>
    <row r="195" spans="1:1" ht="15.95" customHeight="1">
      <c r="A195" s="66" t="s">
        <v>375</v>
      </c>
    </row>
    <row r="196" spans="1:1" ht="15.95" customHeight="1">
      <c r="A196" s="66" t="s">
        <v>376</v>
      </c>
    </row>
    <row r="197" spans="1:1" ht="15.95" customHeight="1">
      <c r="A197" s="72" t="s">
        <v>377</v>
      </c>
    </row>
    <row r="198" spans="1:1" ht="15.95" customHeight="1">
      <c r="A198" s="62"/>
    </row>
    <row r="199" spans="1:1" ht="15.95" customHeight="1">
      <c r="A199" s="73" t="s">
        <v>293</v>
      </c>
    </row>
    <row r="200" spans="1:1" ht="15.95" customHeight="1">
      <c r="A200" s="71" t="s">
        <v>378</v>
      </c>
    </row>
    <row r="201" spans="1:1" ht="15.95" customHeight="1">
      <c r="A201" s="65" t="s">
        <v>366</v>
      </c>
    </row>
    <row r="202" spans="1:1" ht="15.95" customHeight="1">
      <c r="A202" s="67"/>
    </row>
    <row r="203" spans="1:1" ht="15.95" customHeight="1">
      <c r="A203" s="66" t="s">
        <v>322</v>
      </c>
    </row>
    <row r="204" spans="1:1" ht="15.95" customHeight="1">
      <c r="A204" s="66" t="s">
        <v>367</v>
      </c>
    </row>
    <row r="205" spans="1:1" ht="15.95" customHeight="1">
      <c r="A205" s="66"/>
    </row>
    <row r="206" spans="1:1" ht="15.95" customHeight="1">
      <c r="A206" s="66" t="s">
        <v>317</v>
      </c>
    </row>
    <row r="207" spans="1:1" ht="15.95" customHeight="1">
      <c r="A207" s="68" t="s">
        <v>368</v>
      </c>
    </row>
    <row r="208" spans="1:1" ht="15.95" customHeight="1">
      <c r="A208" s="66" t="s">
        <v>369</v>
      </c>
    </row>
    <row r="209" spans="1:1" ht="15.95" customHeight="1">
      <c r="A209" s="66" t="s">
        <v>370</v>
      </c>
    </row>
    <row r="210" spans="1:1" ht="15.95" customHeight="1"/>
    <row r="211" spans="1:1" ht="15.95" customHeight="1">
      <c r="A211" s="72" t="s">
        <v>379</v>
      </c>
    </row>
    <row r="212" spans="1:1" ht="15.95" customHeight="1">
      <c r="A212" s="71" t="s">
        <v>328</v>
      </c>
    </row>
    <row r="213" spans="1:1" ht="15.95" customHeight="1">
      <c r="A213" s="65" t="s">
        <v>380</v>
      </c>
    </row>
    <row r="214" spans="1:1" ht="15.95" customHeight="1">
      <c r="A214" s="67"/>
    </row>
    <row r="215" spans="1:1" ht="15.95" customHeight="1">
      <c r="A215" s="66" t="s">
        <v>315</v>
      </c>
    </row>
    <row r="216" spans="1:1" ht="15.95" customHeight="1">
      <c r="A216" s="66" t="s">
        <v>381</v>
      </c>
    </row>
    <row r="217" spans="1:1" ht="15.95" customHeight="1">
      <c r="A217" s="67"/>
    </row>
    <row r="218" spans="1:1" ht="15.95" customHeight="1">
      <c r="A218" s="66" t="s">
        <v>332</v>
      </c>
    </row>
    <row r="219" spans="1:1" ht="15.95" customHeight="1">
      <c r="A219" s="68" t="s">
        <v>382</v>
      </c>
    </row>
    <row r="220" spans="1:1" ht="15.95" customHeight="1">
      <c r="A220" s="66" t="s">
        <v>383</v>
      </c>
    </row>
    <row r="221" spans="1:1" ht="15.95" customHeight="1">
      <c r="A221" s="66" t="s">
        <v>384</v>
      </c>
    </row>
    <row r="222" spans="1:1" ht="30">
      <c r="A222" s="72" t="s">
        <v>385</v>
      </c>
    </row>
    <row r="223" spans="1:1" ht="15.95" customHeight="1">
      <c r="A223" s="72"/>
    </row>
    <row r="224" spans="1:1" ht="15.95" customHeight="1">
      <c r="A224" s="72"/>
    </row>
    <row r="225" spans="1:1" ht="15.95" customHeight="1">
      <c r="A225" s="72"/>
    </row>
    <row r="226" spans="1:1" ht="15.95" customHeight="1">
      <c r="A226" s="73" t="s">
        <v>296</v>
      </c>
    </row>
    <row r="227" spans="1:1" ht="15.95" customHeight="1">
      <c r="A227" s="71" t="s">
        <v>365</v>
      </c>
    </row>
    <row r="228" spans="1:1" ht="15.95" customHeight="1">
      <c r="A228" s="65" t="s">
        <v>366</v>
      </c>
    </row>
    <row r="229" spans="1:1" ht="15.95" customHeight="1">
      <c r="A229" s="67"/>
    </row>
    <row r="230" spans="1:1" ht="15.95" customHeight="1">
      <c r="A230" s="66" t="s">
        <v>322</v>
      </c>
    </row>
    <row r="231" spans="1:1" ht="15.95" customHeight="1">
      <c r="A231" s="66" t="s">
        <v>367</v>
      </c>
    </row>
    <row r="232" spans="1:1" ht="15.95" customHeight="1">
      <c r="A232" s="66"/>
    </row>
    <row r="233" spans="1:1" ht="15.95" customHeight="1">
      <c r="A233" s="66" t="s">
        <v>317</v>
      </c>
    </row>
    <row r="234" spans="1:1" ht="15.95" customHeight="1">
      <c r="A234" s="68" t="s">
        <v>386</v>
      </c>
    </row>
    <row r="235" spans="1:1" ht="15.95" customHeight="1">
      <c r="A235" s="66" t="s">
        <v>369</v>
      </c>
    </row>
    <row r="236" spans="1:1" ht="15.95" customHeight="1">
      <c r="A236" s="66" t="s">
        <v>370</v>
      </c>
    </row>
    <row r="237" spans="1:1" ht="15.95" customHeight="1"/>
    <row r="238" spans="1:1" ht="15.95" customHeight="1">
      <c r="A238" s="62" t="s">
        <v>387</v>
      </c>
    </row>
    <row r="239" spans="1:1" ht="15.95" customHeight="1">
      <c r="A239" s="71" t="s">
        <v>328</v>
      </c>
    </row>
    <row r="240" spans="1:1" ht="15.95" customHeight="1">
      <c r="A240" s="69" t="s">
        <v>388</v>
      </c>
    </row>
    <row r="241" spans="1:1" ht="15.95" customHeight="1">
      <c r="A241" s="56"/>
    </row>
    <row r="242" spans="1:1" ht="15.95" customHeight="1">
      <c r="A242" s="69" t="s">
        <v>330</v>
      </c>
    </row>
    <row r="243" spans="1:1" ht="15.95" customHeight="1">
      <c r="A243" s="69" t="s">
        <v>389</v>
      </c>
    </row>
    <row r="244" spans="1:1" ht="15.95" customHeight="1">
      <c r="A244" s="56"/>
    </row>
    <row r="245" spans="1:1" ht="15.95" customHeight="1">
      <c r="A245" s="69" t="s">
        <v>332</v>
      </c>
    </row>
    <row r="246" spans="1:1" ht="15.95" customHeight="1">
      <c r="A246" s="69" t="s">
        <v>390</v>
      </c>
    </row>
    <row r="247" spans="1:1" ht="15.95" customHeight="1">
      <c r="A247" s="69" t="s">
        <v>391</v>
      </c>
    </row>
    <row r="248" spans="1:1" ht="15.95" customHeight="1">
      <c r="A248" s="69" t="s">
        <v>392</v>
      </c>
    </row>
    <row r="249" spans="1:1" ht="15.95" customHeight="1">
      <c r="A249" s="72" t="s">
        <v>393</v>
      </c>
    </row>
    <row r="250" spans="1:1" ht="15.95" customHeight="1">
      <c r="A250" s="69"/>
    </row>
    <row r="251" spans="1:1" ht="15.95" customHeight="1">
      <c r="A251" s="73" t="s">
        <v>299</v>
      </c>
    </row>
    <row r="252" spans="1:1" ht="15.95" customHeight="1">
      <c r="A252" s="71" t="s">
        <v>365</v>
      </c>
    </row>
    <row r="253" spans="1:1" ht="15.95" customHeight="1">
      <c r="A253" s="65" t="s">
        <v>366</v>
      </c>
    </row>
    <row r="254" spans="1:1" ht="15.95" customHeight="1">
      <c r="A254" s="67"/>
    </row>
    <row r="255" spans="1:1" ht="15.95" customHeight="1">
      <c r="A255" s="66" t="s">
        <v>322</v>
      </c>
    </row>
    <row r="256" spans="1:1" ht="15.95" customHeight="1">
      <c r="A256" s="66" t="s">
        <v>367</v>
      </c>
    </row>
    <row r="257" spans="1:1" ht="15.95" customHeight="1">
      <c r="A257" s="66"/>
    </row>
    <row r="258" spans="1:1" ht="15.95" customHeight="1">
      <c r="A258" s="66" t="s">
        <v>317</v>
      </c>
    </row>
    <row r="259" spans="1:1" ht="15.95" customHeight="1">
      <c r="A259" s="68" t="s">
        <v>368</v>
      </c>
    </row>
    <row r="260" spans="1:1" ht="15.95" customHeight="1">
      <c r="A260" s="66" t="s">
        <v>369</v>
      </c>
    </row>
    <row r="261" spans="1:1" ht="15.95" customHeight="1">
      <c r="A261" s="66" t="s">
        <v>370</v>
      </c>
    </row>
    <row r="262" spans="1:1" ht="15.95" customHeight="1">
      <c r="A262" s="62" t="s">
        <v>394</v>
      </c>
    </row>
    <row r="263" spans="1:1" ht="15.95" customHeight="1">
      <c r="A263" s="71" t="s">
        <v>328</v>
      </c>
    </row>
    <row r="264" spans="1:1" ht="15.95" customHeight="1">
      <c r="A264" s="65" t="s">
        <v>395</v>
      </c>
    </row>
    <row r="265" spans="1:1" ht="15.95" customHeight="1">
      <c r="A265" s="67"/>
    </row>
    <row r="266" spans="1:1" ht="15.95" customHeight="1">
      <c r="A266" s="66" t="s">
        <v>337</v>
      </c>
    </row>
    <row r="267" spans="1:1" ht="15.95" customHeight="1">
      <c r="A267" s="66" t="s">
        <v>396</v>
      </c>
    </row>
    <row r="268" spans="1:1" ht="15.95" customHeight="1">
      <c r="A268" s="67"/>
    </row>
    <row r="269" spans="1:1" ht="15.95" customHeight="1">
      <c r="A269" s="66" t="s">
        <v>317</v>
      </c>
    </row>
    <row r="270" spans="1:1" ht="15.95" customHeight="1">
      <c r="A270" s="68" t="s">
        <v>397</v>
      </c>
    </row>
    <row r="271" spans="1:1" ht="15.95" customHeight="1">
      <c r="A271" s="66" t="s">
        <v>398</v>
      </c>
    </row>
    <row r="272" spans="1:1" ht="15.95" customHeight="1">
      <c r="A272" s="66" t="s">
        <v>399</v>
      </c>
    </row>
    <row r="273" spans="1:1" ht="15.95" customHeight="1">
      <c r="A273" s="69"/>
    </row>
    <row r="274" spans="1:1" ht="15.95" customHeight="1">
      <c r="A274" s="65" t="s">
        <v>400</v>
      </c>
    </row>
    <row r="275" spans="1:1" ht="15.95" customHeight="1">
      <c r="A275" s="67"/>
    </row>
    <row r="276" spans="1:1" ht="15.95" customHeight="1">
      <c r="A276" s="66" t="s">
        <v>330</v>
      </c>
    </row>
    <row r="277" spans="1:1" ht="15.95" customHeight="1">
      <c r="A277" s="66" t="s">
        <v>401</v>
      </c>
    </row>
    <row r="278" spans="1:1" ht="15.95" customHeight="1">
      <c r="A278" s="67"/>
    </row>
    <row r="279" spans="1:1" ht="15.95" customHeight="1">
      <c r="A279" s="66" t="s">
        <v>332</v>
      </c>
    </row>
    <row r="280" spans="1:1" ht="15.95" customHeight="1">
      <c r="A280" s="66" t="s">
        <v>402</v>
      </c>
    </row>
    <row r="281" spans="1:1" ht="15.95" customHeight="1">
      <c r="A281" s="66" t="s">
        <v>403</v>
      </c>
    </row>
    <row r="282" spans="1:1" ht="15.95" customHeight="1">
      <c r="A282" s="66" t="s">
        <v>404</v>
      </c>
    </row>
    <row r="283" spans="1:1" ht="30">
      <c r="A283" s="72" t="s">
        <v>405</v>
      </c>
    </row>
    <row r="284" spans="1:1" ht="15.95" customHeight="1">
      <c r="A284" s="69"/>
    </row>
    <row r="285" spans="1:1" ht="15.95" customHeight="1">
      <c r="A285" s="73" t="s">
        <v>302</v>
      </c>
    </row>
    <row r="286" spans="1:1" ht="15.95" customHeight="1">
      <c r="A286" s="71" t="s">
        <v>365</v>
      </c>
    </row>
    <row r="287" spans="1:1" ht="15.95" customHeight="1">
      <c r="A287" s="65" t="s">
        <v>406</v>
      </c>
    </row>
    <row r="288" spans="1:1" ht="15.95" customHeight="1">
      <c r="A288" s="67"/>
    </row>
    <row r="289" spans="1:1" ht="15.95" customHeight="1">
      <c r="A289" s="66" t="s">
        <v>315</v>
      </c>
    </row>
    <row r="290" spans="1:1" ht="15.95" customHeight="1">
      <c r="A290" s="66" t="s">
        <v>407</v>
      </c>
    </row>
    <row r="291" spans="1:1" ht="15.95" customHeight="1">
      <c r="A291" s="66"/>
    </row>
    <row r="292" spans="1:1" ht="15.95" customHeight="1">
      <c r="A292" s="66" t="s">
        <v>317</v>
      </c>
    </row>
    <row r="293" spans="1:1" ht="15.95" customHeight="1">
      <c r="A293" s="68" t="s">
        <v>408</v>
      </c>
    </row>
    <row r="294" spans="1:1" ht="15.95" customHeight="1">
      <c r="A294" s="66" t="s">
        <v>409</v>
      </c>
    </row>
    <row r="295" spans="1:1" ht="15.95" customHeight="1">
      <c r="A295" s="66" t="s">
        <v>410</v>
      </c>
    </row>
    <row r="296" spans="1:1" ht="15.95" customHeight="1">
      <c r="A296" s="72" t="s">
        <v>411</v>
      </c>
    </row>
    <row r="297" spans="1:1" ht="15.95" customHeight="1">
      <c r="A297" s="72"/>
    </row>
    <row r="298" spans="1:1" ht="15.95" customHeight="1">
      <c r="A298" s="73" t="s">
        <v>304</v>
      </c>
    </row>
    <row r="299" spans="1:1" ht="15.95" customHeight="1">
      <c r="A299" s="71" t="s">
        <v>365</v>
      </c>
    </row>
    <row r="300" spans="1:1" ht="15.95" customHeight="1">
      <c r="A300" s="65" t="s">
        <v>366</v>
      </c>
    </row>
    <row r="301" spans="1:1" ht="15.95" customHeight="1">
      <c r="A301" s="67"/>
    </row>
    <row r="302" spans="1:1" ht="15.95" customHeight="1">
      <c r="A302" s="66" t="s">
        <v>322</v>
      </c>
    </row>
    <row r="303" spans="1:1" ht="15.95" customHeight="1">
      <c r="A303" s="66" t="s">
        <v>367</v>
      </c>
    </row>
    <row r="304" spans="1:1" ht="15.95" customHeight="1">
      <c r="A304" s="66"/>
    </row>
    <row r="305" spans="1:1" ht="15.95" customHeight="1">
      <c r="A305" s="66" t="s">
        <v>317</v>
      </c>
    </row>
    <row r="306" spans="1:1" ht="15.95" customHeight="1">
      <c r="A306" s="68" t="s">
        <v>368</v>
      </c>
    </row>
    <row r="307" spans="1:1" ht="15.95" customHeight="1">
      <c r="A307" s="66" t="s">
        <v>369</v>
      </c>
    </row>
    <row r="308" spans="1:1" ht="15.95" customHeight="1">
      <c r="A308" s="66" t="s">
        <v>370</v>
      </c>
    </row>
    <row r="309" spans="1:1" ht="15.95" customHeight="1"/>
    <row r="310" spans="1:1" ht="15.95" customHeight="1">
      <c r="A310" s="72" t="s">
        <v>412</v>
      </c>
    </row>
    <row r="311" spans="1:1" ht="15.95" customHeight="1">
      <c r="A311" s="71" t="s">
        <v>413</v>
      </c>
    </row>
    <row r="312" spans="1:1" ht="15.95" customHeight="1">
      <c r="A312" s="65" t="s">
        <v>414</v>
      </c>
    </row>
    <row r="313" spans="1:1" ht="15.95" customHeight="1">
      <c r="A313" s="66"/>
    </row>
    <row r="314" spans="1:1" ht="15.95" customHeight="1">
      <c r="A314" s="66" t="s">
        <v>330</v>
      </c>
    </row>
    <row r="315" spans="1:1" ht="15.95" customHeight="1">
      <c r="A315" s="66" t="s">
        <v>415</v>
      </c>
    </row>
    <row r="316" spans="1:1" ht="15.95" customHeight="1">
      <c r="A316" s="67"/>
    </row>
    <row r="317" spans="1:1" ht="15.95" customHeight="1">
      <c r="A317" s="66" t="s">
        <v>332</v>
      </c>
    </row>
    <row r="318" spans="1:1" ht="15.95" customHeight="1">
      <c r="A318" s="68" t="s">
        <v>416</v>
      </c>
    </row>
    <row r="319" spans="1:1" ht="15.95" customHeight="1">
      <c r="A319" s="66" t="s">
        <v>417</v>
      </c>
    </row>
    <row r="320" spans="1:1" ht="15.95" customHeight="1">
      <c r="A320" s="66" t="s">
        <v>418</v>
      </c>
    </row>
    <row r="321" spans="1:1" ht="15.95" customHeight="1">
      <c r="A321" s="66"/>
    </row>
    <row r="322" spans="1:1" ht="15.95" customHeight="1">
      <c r="A322" s="65" t="s">
        <v>419</v>
      </c>
    </row>
    <row r="323" spans="1:1" ht="15.95" customHeight="1">
      <c r="A323" s="67"/>
    </row>
    <row r="324" spans="1:1" ht="15.95" customHeight="1">
      <c r="A324" s="66" t="s">
        <v>420</v>
      </c>
    </row>
    <row r="325" spans="1:1" ht="15.95" customHeight="1">
      <c r="A325" s="66" t="s">
        <v>421</v>
      </c>
    </row>
    <row r="326" spans="1:1" ht="15.95" customHeight="1">
      <c r="A326" s="67"/>
    </row>
    <row r="327" spans="1:1" ht="15.95" customHeight="1">
      <c r="A327" s="66" t="s">
        <v>332</v>
      </c>
    </row>
    <row r="328" spans="1:1" ht="15.95" customHeight="1">
      <c r="A328" s="68" t="s">
        <v>422</v>
      </c>
    </row>
    <row r="329" spans="1:1" ht="15.95" customHeight="1">
      <c r="A329" s="66" t="s">
        <v>423</v>
      </c>
    </row>
    <row r="330" spans="1:1" ht="15.95" customHeight="1">
      <c r="A330" s="66" t="s">
        <v>424</v>
      </c>
    </row>
    <row r="331" spans="1:1" ht="15.95" customHeight="1">
      <c r="A331" s="66"/>
    </row>
    <row r="332" spans="1:1" ht="15.95" customHeight="1">
      <c r="A332" s="66"/>
    </row>
    <row r="333" spans="1:1" ht="15.95" customHeight="1">
      <c r="A333" s="65" t="s">
        <v>425</v>
      </c>
    </row>
    <row r="334" spans="1:1" ht="15.95" customHeight="1">
      <c r="A334" s="67"/>
    </row>
    <row r="335" spans="1:1" ht="15.95" customHeight="1">
      <c r="A335" s="66" t="s">
        <v>426</v>
      </c>
    </row>
    <row r="336" spans="1:1" ht="15.95" customHeight="1">
      <c r="A336" s="66" t="s">
        <v>427</v>
      </c>
    </row>
    <row r="337" spans="1:1" ht="15.95" customHeight="1">
      <c r="A337" s="67"/>
    </row>
    <row r="338" spans="1:1" ht="15.95" customHeight="1">
      <c r="A338" s="66" t="s">
        <v>317</v>
      </c>
    </row>
    <row r="339" spans="1:1" ht="15.95" customHeight="1">
      <c r="A339" s="68" t="s">
        <v>428</v>
      </c>
    </row>
    <row r="340" spans="1:1" ht="15.95" customHeight="1">
      <c r="A340" s="66" t="s">
        <v>429</v>
      </c>
    </row>
    <row r="341" spans="1:1" ht="15.95" customHeight="1">
      <c r="A341" s="66" t="s">
        <v>430</v>
      </c>
    </row>
    <row r="342" spans="1:1" ht="15.95" customHeight="1"/>
    <row r="343" spans="1:1" ht="30">
      <c r="A343" s="72" t="s">
        <v>431</v>
      </c>
    </row>
    <row r="344" spans="1:1" ht="30">
      <c r="A344" s="72" t="s">
        <v>307</v>
      </c>
    </row>
    <row r="345" spans="1:1" ht="15.95" customHeight="1"/>
    <row r="346" spans="1:1" ht="15.95" customHeight="1"/>
    <row r="347" spans="1:1" ht="15.95" customHeight="1"/>
    <row r="348" spans="1:1" ht="15.95" customHeight="1">
      <c r="A348" s="75" t="s">
        <v>432</v>
      </c>
    </row>
    <row r="349" spans="1:1" ht="15.95" customHeight="1">
      <c r="A349" s="71" t="s">
        <v>433</v>
      </c>
    </row>
    <row r="350" spans="1:1" ht="15.95" customHeight="1">
      <c r="A350" s="65" t="s">
        <v>434</v>
      </c>
    </row>
    <row r="351" spans="1:1" ht="15.95" customHeight="1">
      <c r="A351" s="66" t="s">
        <v>435</v>
      </c>
    </row>
    <row r="352" spans="1:1" ht="15.95" customHeight="1">
      <c r="A352" s="66" t="s">
        <v>315</v>
      </c>
    </row>
    <row r="353" spans="1:1" ht="15.95" customHeight="1">
      <c r="A353" s="66" t="s">
        <v>436</v>
      </c>
    </row>
    <row r="354" spans="1:1" ht="15.95" customHeight="1">
      <c r="A354" s="67"/>
    </row>
    <row r="355" spans="1:1" ht="15.95" customHeight="1">
      <c r="A355" s="66" t="s">
        <v>317</v>
      </c>
    </row>
    <row r="356" spans="1:1" ht="15.95" customHeight="1">
      <c r="A356" s="68" t="s">
        <v>437</v>
      </c>
    </row>
    <row r="357" spans="1:1" ht="15.95" customHeight="1">
      <c r="A357" s="66" t="s">
        <v>438</v>
      </c>
    </row>
    <row r="358" spans="1:1" ht="15.95" customHeight="1">
      <c r="A358" s="66" t="s">
        <v>439</v>
      </c>
    </row>
    <row r="359" spans="1:1" ht="15.95" customHeight="1">
      <c r="A359" s="72" t="s">
        <v>440</v>
      </c>
    </row>
    <row r="360" spans="1:1" ht="15.95" customHeight="1">
      <c r="A360" s="72"/>
    </row>
    <row r="361" spans="1:1" ht="15.95" customHeight="1">
      <c r="A361" s="72"/>
    </row>
    <row r="362" spans="1:1" ht="15.95" customHeight="1">
      <c r="A362" s="71" t="s">
        <v>328</v>
      </c>
    </row>
    <row r="363" spans="1:1" ht="15.95" customHeight="1">
      <c r="A363" s="65" t="s">
        <v>441</v>
      </c>
    </row>
    <row r="364" spans="1:1" ht="15.95" customHeight="1">
      <c r="A364" s="67"/>
    </row>
    <row r="365" spans="1:1" ht="15.95" customHeight="1">
      <c r="A365" s="66" t="s">
        <v>330</v>
      </c>
    </row>
    <row r="366" spans="1:1" ht="15.95" customHeight="1">
      <c r="A366" s="66" t="s">
        <v>442</v>
      </c>
    </row>
    <row r="367" spans="1:1" ht="15.95" customHeight="1">
      <c r="A367" s="67"/>
    </row>
    <row r="368" spans="1:1" ht="15.95" customHeight="1">
      <c r="A368" s="66" t="s">
        <v>317</v>
      </c>
    </row>
    <row r="369" spans="1:1" ht="15.95" customHeight="1">
      <c r="A369" s="68" t="s">
        <v>443</v>
      </c>
    </row>
    <row r="370" spans="1:1" ht="15.95" customHeight="1">
      <c r="A370" s="66" t="s">
        <v>444</v>
      </c>
    </row>
    <row r="371" spans="1:1" ht="15.95" customHeight="1">
      <c r="A371" s="66" t="s">
        <v>445</v>
      </c>
    </row>
    <row r="372" spans="1:1" ht="15.95" customHeight="1">
      <c r="A372" s="69"/>
    </row>
    <row r="373" spans="1:1" ht="15.95" customHeight="1">
      <c r="A373" s="72" t="s">
        <v>446</v>
      </c>
    </row>
    <row r="374" spans="1:1">
      <c r="A374" s="62"/>
    </row>
    <row r="375" spans="1:1">
      <c r="A375" s="62"/>
    </row>
    <row r="376" spans="1:1">
      <c r="A376" s="76"/>
    </row>
  </sheetData>
  <hyperlinks>
    <hyperlink ref="A35" r:id="rId1" display="http://www.meioambiente.mg.gov.br/"/>
  </hyperlinks>
  <pageMargins left="0.511811024" right="0.511811024" top="0.78740157499999996" bottom="0.78740157499999996" header="0.31496062000000002" footer="0.31496062000000002"/>
  <pageSetup paperSize="9" orientation="portrait" horizontalDpi="4294967292"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F.CERT.038 - Normas FRUTAS</vt:lpstr>
      <vt:lpstr>Manual de Gestão</vt:lpstr>
      <vt:lpstr>DN17 - Disp. Licenc.</vt:lpstr>
      <vt:lpstr>'F.CERT.038 - Normas FRUTAS'!Area_de_impressao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Rogério</cp:lastModifiedBy>
  <cp:lastPrinted>2018-10-30T16:40:20Z</cp:lastPrinted>
  <dcterms:created xsi:type="dcterms:W3CDTF">2016-02-24T17:28:56Z</dcterms:created>
  <dcterms:modified xsi:type="dcterms:W3CDTF">2020-05-11T12:20:19Z</dcterms:modified>
</cp:coreProperties>
</file>