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10845" windowHeight="2865"/>
  </bookViews>
  <sheets>
    <sheet name="F.CERT.040 - QMA" sheetId="7" r:id="rId1"/>
    <sheet name="Manual de Gestão" sheetId="6" r:id="rId2"/>
    <sheet name="Resumo das Auditorias" sheetId="10" r:id="rId3"/>
    <sheet name="Portaria IMA 1305-2013" sheetId="11" r:id="rId4"/>
    <sheet name="IN 76" sheetId="12" r:id="rId5"/>
    <sheet name="DN17 - Disp. Licenc." sheetId="8" r:id="rId6"/>
    <sheet name="IN 77" sheetId="13" r:id="rId7"/>
  </sheets>
  <definedNames>
    <definedName name="_xlnm._FilterDatabase" localSheetId="0" hidden="1">'F.CERT.040 - QMA'!$A$26:$D$347</definedName>
    <definedName name="_xlnm.Print_Area" localSheetId="0">'F.CERT.040 - QMA'!$A$1:$D$356</definedName>
    <definedName name="Informe_o_ano_da_certificação_BUSCADO_por_esta_propriedade__1__2__3___4_ou_5">#REF!</definedName>
    <definedName name="OLE_LINK1" localSheetId="6">'IN 77'!$A$1</definedName>
  </definedNames>
  <calcPr calcId="125725"/>
</workbook>
</file>

<file path=xl/calcChain.xml><?xml version="1.0" encoding="utf-8"?>
<calcChain xmlns="http://schemas.openxmlformats.org/spreadsheetml/2006/main">
  <c r="G347" i="7"/>
  <c r="F180"/>
  <c r="H180" s="1"/>
  <c r="F178"/>
  <c r="H178" s="1"/>
  <c r="F176"/>
  <c r="H176" s="1"/>
  <c r="F174"/>
  <c r="H174" s="1"/>
  <c r="F172"/>
  <c r="H172" s="1"/>
  <c r="F170"/>
  <c r="H170" s="1"/>
  <c r="F168"/>
  <c r="H168" s="1"/>
  <c r="F166"/>
  <c r="H166" s="1"/>
  <c r="F153"/>
  <c r="H153" s="1"/>
  <c r="F151"/>
  <c r="H151" s="1"/>
  <c r="F149"/>
  <c r="H149" s="1"/>
  <c r="F147"/>
  <c r="H147" s="1"/>
  <c r="F345" l="1"/>
  <c r="H345" s="1"/>
  <c r="F343"/>
  <c r="H343" s="1"/>
  <c r="F341"/>
  <c r="H341" s="1"/>
  <c r="F339"/>
  <c r="H339" s="1"/>
  <c r="F337"/>
  <c r="H337" s="1"/>
  <c r="F334"/>
  <c r="H334" s="1"/>
  <c r="F332"/>
  <c r="H332" s="1"/>
  <c r="F330"/>
  <c r="H330" s="1"/>
  <c r="F328"/>
  <c r="H328" s="1"/>
  <c r="F326"/>
  <c r="H326" s="1"/>
  <c r="F324"/>
  <c r="H324" s="1"/>
  <c r="F322"/>
  <c r="H322" s="1"/>
  <c r="F320"/>
  <c r="H320" s="1"/>
  <c r="F318"/>
  <c r="H318" s="1"/>
  <c r="F316"/>
  <c r="H316" s="1"/>
  <c r="F314"/>
  <c r="H314" s="1"/>
  <c r="F312"/>
  <c r="H312" s="1"/>
  <c r="F310"/>
  <c r="H310" s="1"/>
  <c r="F308"/>
  <c r="H308" s="1"/>
  <c r="F306"/>
  <c r="H306" s="1"/>
  <c r="F304"/>
  <c r="H304" s="1"/>
  <c r="F302"/>
  <c r="H302" s="1"/>
  <c r="F299"/>
  <c r="H299" s="1"/>
  <c r="F297"/>
  <c r="H297" s="1"/>
  <c r="F295"/>
  <c r="H295" s="1"/>
  <c r="F293"/>
  <c r="H293" s="1"/>
  <c r="F291"/>
  <c r="H291" s="1"/>
  <c r="F289"/>
  <c r="H289" s="1"/>
  <c r="F287"/>
  <c r="H287" s="1"/>
  <c r="F285"/>
  <c r="H285" s="1"/>
  <c r="F283"/>
  <c r="H283" s="1"/>
  <c r="F281"/>
  <c r="H281" s="1"/>
  <c r="F279"/>
  <c r="H279" s="1"/>
  <c r="F277"/>
  <c r="H277" s="1"/>
  <c r="F275"/>
  <c r="H275" s="1"/>
  <c r="F273"/>
  <c r="H273" s="1"/>
  <c r="F271"/>
  <c r="H271" s="1"/>
  <c r="F269"/>
  <c r="H269" s="1"/>
  <c r="F267"/>
  <c r="H267" s="1"/>
  <c r="F265"/>
  <c r="H265" s="1"/>
  <c r="F263"/>
  <c r="H263" s="1"/>
  <c r="F261"/>
  <c r="H261" s="1"/>
  <c r="F259"/>
  <c r="H259" s="1"/>
  <c r="F257"/>
  <c r="H257" s="1"/>
  <c r="F255"/>
  <c r="H255" s="1"/>
  <c r="F253"/>
  <c r="H253" s="1"/>
  <c r="F251"/>
  <c r="H251" s="1"/>
  <c r="F248"/>
  <c r="H248" s="1"/>
  <c r="F246"/>
  <c r="H246" s="1"/>
  <c r="F244"/>
  <c r="H244" s="1"/>
  <c r="F242"/>
  <c r="H242" s="1"/>
  <c r="F240"/>
  <c r="H240" s="1"/>
  <c r="F238"/>
  <c r="H238" s="1"/>
  <c r="F236"/>
  <c r="H236" s="1"/>
  <c r="F234"/>
  <c r="H234" s="1"/>
  <c r="F232"/>
  <c r="H232" s="1"/>
  <c r="F230"/>
  <c r="H230" s="1"/>
  <c r="F228"/>
  <c r="H228" s="1"/>
  <c r="F226"/>
  <c r="H226" s="1"/>
  <c r="F224"/>
  <c r="H224" s="1"/>
  <c r="F222"/>
  <c r="H222" s="1"/>
  <c r="F220"/>
  <c r="H220" s="1"/>
  <c r="F218"/>
  <c r="H218" s="1"/>
  <c r="F215"/>
  <c r="H215" s="1"/>
  <c r="F213"/>
  <c r="H213" s="1"/>
  <c r="F211"/>
  <c r="H211" s="1"/>
  <c r="F209"/>
  <c r="H209" s="1"/>
  <c r="F207"/>
  <c r="H207" s="1"/>
  <c r="F205"/>
  <c r="H205" s="1"/>
  <c r="F203"/>
  <c r="H203" s="1"/>
  <c r="F201"/>
  <c r="H201" s="1"/>
  <c r="F199"/>
  <c r="H199" s="1"/>
  <c r="F197"/>
  <c r="H197" s="1"/>
  <c r="F195"/>
  <c r="H195" s="1"/>
  <c r="D346"/>
  <c r="D344"/>
  <c r="D342"/>
  <c r="D340"/>
  <c r="D338"/>
  <c r="D335"/>
  <c r="D333"/>
  <c r="D331"/>
  <c r="D329"/>
  <c r="D327"/>
  <c r="D325"/>
  <c r="D323"/>
  <c r="D321"/>
  <c r="D319"/>
  <c r="D317"/>
  <c r="D315"/>
  <c r="D313"/>
  <c r="D311"/>
  <c r="D309"/>
  <c r="D307"/>
  <c r="D305"/>
  <c r="D303"/>
  <c r="D300"/>
  <c r="D298"/>
  <c r="D296"/>
  <c r="D294"/>
  <c r="D292"/>
  <c r="D290"/>
  <c r="D288"/>
  <c r="D286"/>
  <c r="D284"/>
  <c r="D282"/>
  <c r="D280"/>
  <c r="D278"/>
  <c r="D276"/>
  <c r="D274"/>
  <c r="D272"/>
  <c r="D270"/>
  <c r="D268"/>
  <c r="D266"/>
  <c r="D264"/>
  <c r="D262"/>
  <c r="D260"/>
  <c r="D258"/>
  <c r="D256"/>
  <c r="D254"/>
  <c r="D249"/>
  <c r="D252"/>
  <c r="D247"/>
  <c r="D245"/>
  <c r="D243"/>
  <c r="D241"/>
  <c r="D239"/>
  <c r="D237"/>
  <c r="D235"/>
  <c r="D233"/>
  <c r="D231"/>
  <c r="D229"/>
  <c r="D227"/>
  <c r="D225"/>
  <c r="D223"/>
  <c r="D221"/>
  <c r="D219"/>
  <c r="D216"/>
  <c r="D214"/>
  <c r="D212"/>
  <c r="D210"/>
  <c r="D208"/>
  <c r="D206"/>
  <c r="D204"/>
  <c r="D202"/>
  <c r="D200"/>
  <c r="D198"/>
  <c r="D196"/>
  <c r="D194"/>
  <c r="D192"/>
  <c r="D190"/>
  <c r="D188"/>
  <c r="D186"/>
  <c r="D184"/>
  <c r="D181"/>
  <c r="D179"/>
  <c r="D177"/>
  <c r="D175"/>
  <c r="D173"/>
  <c r="D171"/>
  <c r="D169"/>
  <c r="D167"/>
  <c r="D165"/>
  <c r="D163"/>
  <c r="D161"/>
  <c r="D159"/>
  <c r="D157"/>
  <c r="D154"/>
  <c r="D152"/>
  <c r="D150"/>
  <c r="D148"/>
  <c r="D146"/>
  <c r="D142"/>
  <c r="D140"/>
  <c r="D137"/>
  <c r="D135"/>
  <c r="D133"/>
  <c r="D131"/>
  <c r="D129"/>
  <c r="D127"/>
  <c r="D125"/>
  <c r="D123"/>
  <c r="D121"/>
  <c r="D119"/>
  <c r="D117"/>
  <c r="D115"/>
  <c r="D113"/>
  <c r="D111"/>
  <c r="D109"/>
  <c r="D107"/>
  <c r="D105"/>
  <c r="D102"/>
  <c r="F193" l="1"/>
  <c r="H193" s="1"/>
  <c r="F191"/>
  <c r="H191" s="1"/>
  <c r="F189"/>
  <c r="H189" s="1"/>
  <c r="F187"/>
  <c r="H187" s="1"/>
  <c r="F185"/>
  <c r="H185" s="1"/>
  <c r="F183"/>
  <c r="H183" s="1"/>
  <c r="F164"/>
  <c r="H164" s="1"/>
  <c r="F162"/>
  <c r="H162" s="1"/>
  <c r="F160"/>
  <c r="H160" s="1"/>
  <c r="F158"/>
  <c r="H158" s="1"/>
  <c r="F156"/>
  <c r="H156" s="1"/>
  <c r="F145"/>
  <c r="H145" s="1"/>
  <c r="D100" l="1"/>
  <c r="D98"/>
  <c r="D96"/>
  <c r="D93"/>
  <c r="D90"/>
  <c r="D88"/>
  <c r="D86"/>
  <c r="D84"/>
  <c r="D82"/>
  <c r="D80"/>
  <c r="D77"/>
  <c r="D75"/>
  <c r="D73"/>
  <c r="D71"/>
  <c r="D69"/>
  <c r="D67"/>
  <c r="D65"/>
  <c r="D63"/>
  <c r="D61"/>
  <c r="D59"/>
  <c r="D57"/>
  <c r="D55"/>
  <c r="D52"/>
  <c r="D50"/>
  <c r="D48"/>
  <c r="D45"/>
  <c r="D43"/>
  <c r="D41"/>
  <c r="D37"/>
  <c r="D35"/>
  <c r="D33"/>
  <c r="D30"/>
  <c r="D28"/>
  <c r="F141" l="1"/>
  <c r="H141" s="1"/>
  <c r="F139"/>
  <c r="H139" s="1"/>
  <c r="F136"/>
  <c r="H136" s="1"/>
  <c r="F134"/>
  <c r="H134" s="1"/>
  <c r="F132"/>
  <c r="H132" s="1"/>
  <c r="F130"/>
  <c r="H130" s="1"/>
  <c r="F128"/>
  <c r="H128" s="1"/>
  <c r="F126"/>
  <c r="H126" s="1"/>
  <c r="F124"/>
  <c r="H124" s="1"/>
  <c r="F122"/>
  <c r="H122" s="1"/>
  <c r="F120"/>
  <c r="H120" s="1"/>
  <c r="F118"/>
  <c r="H118" s="1"/>
  <c r="F116"/>
  <c r="H116" s="1"/>
  <c r="F114"/>
  <c r="H114" s="1"/>
  <c r="F112"/>
  <c r="H112" s="1"/>
  <c r="F110"/>
  <c r="H110" s="1"/>
  <c r="F108"/>
  <c r="H108" s="1"/>
  <c r="F106"/>
  <c r="H106" s="1"/>
  <c r="F104"/>
  <c r="H104" s="1"/>
  <c r="F101"/>
  <c r="H101" s="1"/>
  <c r="F99"/>
  <c r="H99" s="1"/>
  <c r="F97"/>
  <c r="H97" s="1"/>
  <c r="F95"/>
  <c r="H95" s="1"/>
  <c r="F92"/>
  <c r="H92" s="1"/>
  <c r="F89"/>
  <c r="H89" s="1"/>
  <c r="F87"/>
  <c r="H87" s="1"/>
  <c r="F85"/>
  <c r="H85" s="1"/>
  <c r="F83"/>
  <c r="H83" s="1"/>
  <c r="F81"/>
  <c r="H81" s="1"/>
  <c r="F79"/>
  <c r="H79" s="1"/>
  <c r="F76"/>
  <c r="H76" s="1"/>
  <c r="F74"/>
  <c r="H74" s="1"/>
  <c r="F72"/>
  <c r="H72" s="1"/>
  <c r="F70"/>
  <c r="H70" s="1"/>
  <c r="F68"/>
  <c r="H68" s="1"/>
  <c r="F66"/>
  <c r="H66" s="1"/>
  <c r="F64"/>
  <c r="H64" s="1"/>
  <c r="F62"/>
  <c r="H62" s="1"/>
  <c r="F60"/>
  <c r="H60" s="1"/>
  <c r="F58"/>
  <c r="H58" s="1"/>
  <c r="F56"/>
  <c r="H56" s="1"/>
  <c r="F54"/>
  <c r="H54" s="1"/>
  <c r="F51"/>
  <c r="H51" s="1"/>
  <c r="F49"/>
  <c r="H49" s="1"/>
  <c r="F47"/>
  <c r="H47" s="1"/>
  <c r="F44"/>
  <c r="H44" s="1"/>
  <c r="F42"/>
  <c r="H42" s="1"/>
  <c r="F40"/>
  <c r="H40" s="1"/>
  <c r="F36"/>
  <c r="F34"/>
  <c r="H34" s="1"/>
  <c r="F32"/>
  <c r="H32" s="1"/>
  <c r="F29"/>
  <c r="H29" s="1"/>
  <c r="F27"/>
  <c r="H36" l="1"/>
  <c r="F13"/>
  <c r="C15" s="1"/>
  <c r="F347"/>
  <c r="H27"/>
  <c r="H347" s="1"/>
  <c r="G350" s="1"/>
  <c r="G351" s="1"/>
  <c r="D12" s="1"/>
  <c r="N17" l="1"/>
</calcChain>
</file>

<file path=xl/comments1.xml><?xml version="1.0" encoding="utf-8"?>
<comments xmlns="http://schemas.openxmlformats.org/spreadsheetml/2006/main">
  <authors>
    <author>Lucas Silva Ferreira Guimarães</author>
    <author>Rogério Carvalho Fernandes</author>
    <author>m11990553</author>
  </authors>
  <commentList>
    <comment ref="A2" authorId="0">
      <text>
        <r>
          <rPr>
            <b/>
            <sz val="9"/>
            <color indexed="81"/>
            <rFont val="Tahoma"/>
            <family val="2"/>
          </rPr>
          <t>Lucas Silva Ferreira Guimarães:</t>
        </r>
        <r>
          <rPr>
            <sz val="9"/>
            <color indexed="81"/>
            <rFont val="Tahoma"/>
            <family val="2"/>
          </rPr>
          <t xml:space="preserve">
o número do relatório deve ser composto por número sequencial de auditorias do auditor líder/ano da auditoria/iniciais do auditor líder</t>
        </r>
      </text>
    </comment>
    <comment ref="A4" authorId="0">
      <text>
        <r>
          <rPr>
            <b/>
            <sz val="9"/>
            <color indexed="81"/>
            <rFont val="Tahoma"/>
            <family val="2"/>
          </rPr>
          <t>Lucas Silva Ferreira Guimarães:</t>
        </r>
        <r>
          <rPr>
            <sz val="9"/>
            <color indexed="81"/>
            <rFont val="Tahoma"/>
            <family val="2"/>
          </rPr>
          <t xml:space="preserve">
Deve ter fidelidade nas informações fornecidas, conforme documentação apresentada pelo cliente.</t>
        </r>
      </text>
    </comment>
    <comment ref="A9" authorId="0">
      <text>
        <r>
          <rPr>
            <b/>
            <sz val="9"/>
            <color indexed="81"/>
            <rFont val="Tahoma"/>
            <family val="2"/>
          </rPr>
          <t>Lucas Silva Ferreira Guimarães:</t>
        </r>
        <r>
          <rPr>
            <sz val="9"/>
            <color indexed="81"/>
            <rFont val="Tahoma"/>
            <family val="2"/>
          </rPr>
          <t xml:space="preserve">
Especificar os produtos.</t>
        </r>
      </text>
    </comment>
    <comment ref="C12" authorId="1">
      <text>
        <r>
          <rPr>
            <b/>
            <sz val="9"/>
            <color indexed="81"/>
            <rFont val="Segoe UI"/>
            <family val="2"/>
          </rPr>
          <t>Rogério Carvalho Fernandes:</t>
        </r>
        <r>
          <rPr>
            <sz val="9"/>
            <color indexed="81"/>
            <rFont val="Segoe UI"/>
            <family val="2"/>
          </rPr>
          <t xml:space="preserve">
Ao final da auditoria, filtrar as não conformidades para impressão do relatório.</t>
        </r>
      </text>
    </comment>
    <comment ref="A16" authorId="0">
      <text>
        <r>
          <rPr>
            <b/>
            <sz val="9"/>
            <color indexed="81"/>
            <rFont val="Tahoma"/>
            <family val="2"/>
          </rPr>
          <t>Lucas Silva Ferreira Guimarães:</t>
        </r>
        <r>
          <rPr>
            <sz val="9"/>
            <color indexed="81"/>
            <rFont val="Tahoma"/>
            <family val="2"/>
          </rPr>
          <t xml:space="preserve">
Todas as páginas devem ser rubricadas</t>
        </r>
      </text>
    </comment>
    <comment ref="A20" authorId="2">
      <text>
        <r>
          <rPr>
            <b/>
            <sz val="9"/>
            <color indexed="81"/>
            <rFont val="Tahoma"/>
            <family val="2"/>
          </rPr>
          <t>m11990553:</t>
        </r>
        <r>
          <rPr>
            <sz val="9"/>
            <color indexed="81"/>
            <rFont val="Tahoma"/>
            <family val="2"/>
          </rPr>
          <t xml:space="preserve">
A auditoria tem por objetivo verificar se a propriedade atende as exigências para a produção CMC. A certificação não visa somente agregação de valor ao produto, mas também a melhoria continua de todo processo, bem como do sistema produtivo, do meio ambiente, das relações trabalhistas etc. A auditoria será realizada através desta de checagem em que, a cada item cumprido será considerado como conforme e o não cumprido como não conforme. Posteriormente, para cada item não conforme, serão listadas ações corretivas e/ou preventivas.  Toda auditoria é estritamente confidencial, sendo as não conformidades e o resultado da mesma, de interesse, único e exclusivamente, do produtor e das instituições envolvidas no Programa de Certificação.</t>
        </r>
      </text>
    </comment>
    <comment ref="A22" authorId="2">
      <text>
        <r>
          <rPr>
            <b/>
            <sz val="9"/>
            <color indexed="81"/>
            <rFont val="Tahoma"/>
            <family val="2"/>
          </rPr>
          <t>m11990553:</t>
        </r>
        <r>
          <rPr>
            <sz val="9"/>
            <color indexed="81"/>
            <rFont val="Tahoma"/>
            <family val="2"/>
          </rPr>
          <t xml:space="preserve">
Inicialmente avalia-se a parte de campo, lavouras e talhões, demais áreas de cultivo, área de reserva, nascentes ou cursos d’água, infra-estrutura de trabalho, depósitos, terreiro, maquinário, implementos, equipamentos agrícolas locais de processamento e transformação, assim como as boas práticas adotadas durante todo o processo.  Posteriormente realiza-se a parte da analise documental, com a verificação dos registros, anotações, ensaios e regularização ambiental.  Emitindo-se o relatório com o parecer da equipe de auditoria.</t>
        </r>
      </text>
    </comment>
    <comment ref="A352" authorId="1">
      <text>
        <r>
          <rPr>
            <b/>
            <sz val="9"/>
            <color indexed="81"/>
            <rFont val="Segoe UI"/>
            <family val="2"/>
          </rPr>
          <t>Rogério Carvalho Fernandes:</t>
        </r>
        <r>
          <rPr>
            <sz val="9"/>
            <color indexed="81"/>
            <rFont val="Segoe UI"/>
            <family val="2"/>
          </rPr>
          <t xml:space="preserve">
Definir em comum acordo com o auditado o tempo mínimo para a correção das não conformidades, não podendo ultrapassar 90 dias, desde a data da auditoria.</t>
        </r>
      </text>
    </comment>
    <comment ref="A354" authorId="2">
      <text>
        <r>
          <rPr>
            <b/>
            <sz val="9"/>
            <color indexed="81"/>
            <rFont val="Tahoma"/>
            <family val="2"/>
          </rPr>
          <t>m11990553:</t>
        </r>
        <r>
          <rPr>
            <sz val="9"/>
            <color indexed="81"/>
            <rFont val="Tahoma"/>
            <family val="2"/>
          </rPr>
          <t xml:space="preserve">
Lembrar de observar se os itens obrigatórios foram cumpridos e se o percentual mínimo foi atendido, para recomendar ou não a certificação. Também escrever que o resultado final (certificação ou não) é dado pela Gerência de Certificação, após avaliação das evidências da auditoria, das correções das não conformidades (se houver) e do resultado da análises laboratoriais (se aplicável). </t>
        </r>
      </text>
    </comment>
    <comment ref="A356" authorId="2">
      <text>
        <r>
          <rPr>
            <b/>
            <sz val="9"/>
            <color indexed="81"/>
            <rFont val="Tahoma"/>
            <family val="2"/>
          </rPr>
          <t>m11990553:</t>
        </r>
        <r>
          <rPr>
            <sz val="9"/>
            <color indexed="81"/>
            <rFont val="Tahoma"/>
            <family val="2"/>
          </rPr>
          <t xml:space="preserve">
A equipe de auditoria agradece a receptividade do produtor, o interesse pela certificação, a busca constante no aprimoramento das técnicas e parabeniza pela organização do empreendimento.</t>
        </r>
      </text>
    </comment>
  </commentList>
</comments>
</file>

<file path=xl/comments2.xml><?xml version="1.0" encoding="utf-8"?>
<comments xmlns="http://schemas.openxmlformats.org/spreadsheetml/2006/main">
  <authors>
    <author>Wyara Fhayfer da Silva Dutra</author>
  </authors>
  <commentList>
    <comment ref="A12" authorId="0">
      <text>
        <r>
          <rPr>
            <b/>
            <sz val="9"/>
            <color indexed="81"/>
            <rFont val="Segoe UI"/>
            <family val="2"/>
          </rPr>
          <t>Wyara Fhayfer da Silva Dutra:</t>
        </r>
        <r>
          <rPr>
            <sz val="9"/>
            <color indexed="81"/>
            <rFont val="Segoe UI"/>
            <family val="2"/>
          </rPr>
          <t xml:space="preserve">
</t>
        </r>
      </text>
    </comment>
  </commentList>
</comments>
</file>

<file path=xl/sharedStrings.xml><?xml version="1.0" encoding="utf-8"?>
<sst xmlns="http://schemas.openxmlformats.org/spreadsheetml/2006/main" count="1707" uniqueCount="1223">
  <si>
    <t>NORMAS</t>
  </si>
  <si>
    <t>2.1</t>
  </si>
  <si>
    <t>2.2</t>
  </si>
  <si>
    <t>3.1</t>
  </si>
  <si>
    <t>3.2</t>
  </si>
  <si>
    <t>3.3</t>
  </si>
  <si>
    <t>3.4</t>
  </si>
  <si>
    <t>4.1</t>
  </si>
  <si>
    <t>ESTADO</t>
  </si>
  <si>
    <t>TELEFONE</t>
  </si>
  <si>
    <t>EMAIL</t>
  </si>
  <si>
    <t>INFORMAÇÕES DO CLIENTE</t>
  </si>
  <si>
    <t>CEP</t>
  </si>
  <si>
    <t>CPF/CNPJ</t>
  </si>
  <si>
    <t>ENDEREÇO</t>
  </si>
  <si>
    <t>PRODUTOS CERTIFICADOS</t>
  </si>
  <si>
    <t>AUDITOR LIDER</t>
  </si>
  <si>
    <t>PRIMEIRO AUDITOR</t>
  </si>
  <si>
    <t>REUNIÃO DE ABERTURA</t>
  </si>
  <si>
    <t>N°</t>
  </si>
  <si>
    <t>CRITÉRIO DE CUMPRIMENTO</t>
  </si>
  <si>
    <t>AVALIAÇÃO</t>
  </si>
  <si>
    <t xml:space="preserve">Evidência </t>
  </si>
  <si>
    <t>Nº RELATÓRIO</t>
  </si>
  <si>
    <t>DATA DA AUDITORIA</t>
  </si>
  <si>
    <t>RESPONSÁVEL</t>
  </si>
  <si>
    <t>3.5</t>
  </si>
  <si>
    <t>DINÂMICA DA AUDITORIA</t>
  </si>
  <si>
    <t>ANO DA 1ª CERTIFICAÇÃO</t>
  </si>
  <si>
    <t>A</t>
  </si>
  <si>
    <t>GEORREFERENCIAMENTO</t>
  </si>
  <si>
    <t>A.1</t>
  </si>
  <si>
    <t>As áreas da propriedade com suas respectivas ocupações de solo devem estar identificadas por meio de mapas ou croquis.</t>
  </si>
  <si>
    <t>Existência de mapa ou croqui ou fotografia aérea ou de satélite da propriedade, com sua localização e identificação das alternativas de ocupação de solo. Deverá haver pelo menos um ponto de coordenadas da propriedade georreferenciado (sede, lavoura, talhões, curral, pastagens,...).</t>
  </si>
  <si>
    <t>A.2</t>
  </si>
  <si>
    <t>As áreas produtivas devem possuir formas de identificação correspondentes às identificadas no mapa ou croqui ou fotografia aérea/satélite.</t>
  </si>
  <si>
    <t>Existência de identificação física nas áreas produtivas, bem como de registros detalhados das áreas identificadas.</t>
  </si>
  <si>
    <t>B</t>
  </si>
  <si>
    <t>RASTREABILIDADE</t>
  </si>
  <si>
    <t>B.1</t>
  </si>
  <si>
    <t>Deve existir registro atualizado de compras.</t>
  </si>
  <si>
    <t>Existência de registro de compras, atualizado. Apresentação das notas fiscais ou recibos (originais ou cópias).</t>
  </si>
  <si>
    <t>B.2</t>
  </si>
  <si>
    <t>Deve existir registro atualizado de serviços.</t>
  </si>
  <si>
    <t>Existência de registro de serviços atualizado.</t>
  </si>
  <si>
    <t>B.3</t>
  </si>
  <si>
    <t>Deve existir registro atualizado de comercialização. Não devem existir indícios de fraudes, suborno, extorsão, corrupção ou quaisquer relações imorais nos negócios, conforme previsão legal.</t>
  </si>
  <si>
    <t>C</t>
  </si>
  <si>
    <t>RESPONSABILIDADE AMBIENTAL</t>
  </si>
  <si>
    <t>C.1</t>
  </si>
  <si>
    <t>LEGISLAÇÃO AMBIENTAL</t>
  </si>
  <si>
    <t>C.1.1</t>
  </si>
  <si>
    <t>As atividades produtivas devem estar em conformidade com a Legislação Ambiental.</t>
  </si>
  <si>
    <t>C.1.2</t>
  </si>
  <si>
    <t>Novos plantios (fins agrícolas ou pecuários) não poderão ser realizados em Áreas de Preservação Permanente (APP), salvo em caso de uso consolidado anterior a 22/07/2008, conforme Lei 12.651 de 25/05/2012 (Novo Código Florestal).</t>
  </si>
  <si>
    <t>C.1.3</t>
  </si>
  <si>
    <t>A propriedade deve ter o Cadastro Ambiental Rural (CAR)</t>
  </si>
  <si>
    <t>Existência do número de registro do cadastro ambiental rural.</t>
  </si>
  <si>
    <t>C.2</t>
  </si>
  <si>
    <t>CONSERVAÇÃO DO SOLO</t>
  </si>
  <si>
    <t>C.2.1</t>
  </si>
  <si>
    <t>Nas lavouras ou pastagens a conservação do solo deve ser eficiente.</t>
  </si>
  <si>
    <t>Constatação do uso de práticas de conservação do solo nas lavouras ou pastagens.</t>
  </si>
  <si>
    <t>C.2.2</t>
  </si>
  <si>
    <t>Nas demais áreas da propriedade a conservação do solo deve ser eficiente.</t>
  </si>
  <si>
    <t>Constatação do uso de práticas de conservação do solo nas demais áreas da propriedade.</t>
  </si>
  <si>
    <t>C.2.3</t>
  </si>
  <si>
    <t xml:space="preserve">O manejo do mato deve ser feito empregando-se técnicas adequadas. </t>
  </si>
  <si>
    <t>Constatação visual e de registros do uso de práticas culturais (roçada, capina manual ou controle químico, entre outros).</t>
  </si>
  <si>
    <t>C.3</t>
  </si>
  <si>
    <t>CONSERVAÇÃO DAS ÁGUAS</t>
  </si>
  <si>
    <t>C.3.1</t>
  </si>
  <si>
    <t>As fontes de água  devem estar identificadas em mapa, croqui ou fotografia aérea ou de satélite da propriedade.</t>
  </si>
  <si>
    <t>C.3.2</t>
  </si>
  <si>
    <t>O produtor deve adotar práticas de proteção das nascentes.</t>
  </si>
  <si>
    <t>Comprovação de medidas de proteção das nascentes, através de observação visual.</t>
  </si>
  <si>
    <t>C.3.3</t>
  </si>
  <si>
    <t>Deve haver cadastro do uso da água no órgão competente.</t>
  </si>
  <si>
    <t>Existência de outorga, uso insignificante ou protocolo dentro do prazo de validade.</t>
  </si>
  <si>
    <t>C.3.4</t>
  </si>
  <si>
    <t xml:space="preserve">Nos topos de morro, considerados áreas de recarga, devem ser adotadas medidas que favoreçam a infiltração de água. </t>
  </si>
  <si>
    <t>Deve estar com vegetação que favoreça a absorção de água. Não deve estar com o solo desnudo, pastagem degradada e sinais evidentes de escorrimento superficial de água.</t>
  </si>
  <si>
    <t>C.3.5</t>
  </si>
  <si>
    <t>É proibido drenar brejos ou áreas alagadiças, salvo com autorização do órgão competente.</t>
  </si>
  <si>
    <t>C.3.6</t>
  </si>
  <si>
    <t>Conforme a lei 12.651, de 12 de Maio de 2012 (Novo Código Florestal), ficam proibidas, a partir de 22/07/2008, intervenções nos cursos d’água, como barragens ou desvios, salvo com autorização do órgão competente.</t>
  </si>
  <si>
    <t>C.3.7</t>
  </si>
  <si>
    <t>Agroquímicos (agrotóxicos e fertilizantes) não podem ser manuseados em locais que ofereçam risco de contaminação das fontes de água.</t>
  </si>
  <si>
    <t>C.3.8</t>
  </si>
  <si>
    <t>Os produtores devem adotar medidas de preservação das águas, sua importância e riscos de contaminação.</t>
  </si>
  <si>
    <t>Verificação documental ou entrevista.</t>
  </si>
  <si>
    <t>C.3.9</t>
  </si>
  <si>
    <t>A água utilizada no processamento deve ser reutilizada (recirculada) ou tratada para reutilização.</t>
  </si>
  <si>
    <t>Comprovação visual das instalações de reutilização (recirculação) ou tratamento da água para reutilização e entrevista.</t>
  </si>
  <si>
    <t>C.3.10</t>
  </si>
  <si>
    <t>Nenhum tipo de resíduo, rejeitos, dejetos e ou efluentes devem ser lançados nas fontes e ou cursos d'água da propriedade sem tratamento.</t>
  </si>
  <si>
    <t xml:space="preserve">Constatação visual e/ou por entrevista de que não há lançamento, sem tratamento, de resíduos, rejeitos, dejetos e ou efluentes nas fontes e ou cursos d'água. </t>
  </si>
  <si>
    <t>C.3.11</t>
  </si>
  <si>
    <t>O sistema de irrigação deve ser operado por pessoas treinadas.</t>
  </si>
  <si>
    <t>Verificação de certificado ou declaração do treinamento e entrevista com o responsável.</t>
  </si>
  <si>
    <t>C.3.12</t>
  </si>
  <si>
    <t>As operações de irrigação devem ser registradas por setor, lâmina de irrigação, data e operador.</t>
  </si>
  <si>
    <t>Verificação de registro por setor, lâmina de irrigação, data e operador.</t>
  </si>
  <si>
    <t>C.4</t>
  </si>
  <si>
    <t>C.4.1</t>
  </si>
  <si>
    <t>É proibido fazer desmatamento, salvo com autorização do órgão competente.</t>
  </si>
  <si>
    <t>Constatação visual ou documental de que não houve desmatamento, salvo com autorização do orgão competente.</t>
  </si>
  <si>
    <t>C.4.2</t>
  </si>
  <si>
    <t>É proibida a realização de queimadas, salvo com autorização do órgão competente.</t>
  </si>
  <si>
    <t>Constatação visual, por entrevista ou documentos.</t>
  </si>
  <si>
    <t>C.4.3</t>
  </si>
  <si>
    <t xml:space="preserve">É proibida a queima de lixo.  </t>
  </si>
  <si>
    <t>Constatação visual e/ou por entrevista de que não houve queima de lixo.</t>
  </si>
  <si>
    <t>C.4.4</t>
  </si>
  <si>
    <t>Deve ser realizado o plantio anual de, no mínimo, 10 árvores nativas ou frutíferas na propriedade.</t>
  </si>
  <si>
    <t>Constatação visual do plantio.</t>
  </si>
  <si>
    <t>C.4.5</t>
  </si>
  <si>
    <t>Devem ser utilizadas fontes renováveis de energia.</t>
  </si>
  <si>
    <t>Comprovação visual, registros ou entrevista.</t>
  </si>
  <si>
    <t>C.4.6</t>
  </si>
  <si>
    <t>Devem ser tomadas medidas para redução do consumo de energia.</t>
  </si>
  <si>
    <t>C.5</t>
  </si>
  <si>
    <t>CONSERVAÇÃO DA BIODIVERSIDADE</t>
  </si>
  <si>
    <t>C.5.1</t>
  </si>
  <si>
    <t>C.6</t>
  </si>
  <si>
    <t>DESTINAÇÃO ADEQUADA DE RESÍDUOS</t>
  </si>
  <si>
    <t>C.6.1</t>
  </si>
  <si>
    <t>O lixo gerado na propriedade deve ser recolhido e estar disposto de forma adequada até sua destinação final.</t>
  </si>
  <si>
    <t xml:space="preserve">Constatação do acondicionamento do lixo em local protegido e identificado. 
Se o recipiente de disposição (lixeiras identificadas) for aberto deverá estar em local coberto, se for fechado com tampa poderá ficar ao ar livre. </t>
  </si>
  <si>
    <t>C.6.2</t>
  </si>
  <si>
    <t>Resíduos poluentes provenientes de atividades agropecuárias devem ser tratados ou utilizados adequadamente.</t>
  </si>
  <si>
    <t>Constatação visual ou documental do tratamento ou utilização dos resíduos poluentes das demais atividades agropecuárias.</t>
  </si>
  <si>
    <t>C.6.3</t>
  </si>
  <si>
    <t>Resíduos poluentes provenientes de atividades agroindustriais devem ser tratados ou utilizados adequadamente.</t>
  </si>
  <si>
    <t>Constatação visual ou documental do tratamento ou utilização adequada dos resíduos poluentes das demais atividades agroindustriais e agropecuárias.</t>
  </si>
  <si>
    <t>C.6.4</t>
  </si>
  <si>
    <t xml:space="preserve">Resíduos de esgoto doméstico devem ter tratamento adequado. </t>
  </si>
  <si>
    <t>Constatação do uso de fossa séptica. Poderá ser utilizado outro tratamento (fossa biodigestora, filtros, etc), desde que recomendados por entidade oficial.</t>
  </si>
  <si>
    <t>D</t>
  </si>
  <si>
    <t>RESPONSABILIDADE SOCIAL</t>
  </si>
  <si>
    <t>D.1</t>
  </si>
  <si>
    <t xml:space="preserve">Trabalho infantil é proibido. </t>
  </si>
  <si>
    <t>Constatação da inexistência de trabalho infantil através de entrevista e visual. Ocorrência de não conformidade neste item exclui o produtor do programa.</t>
  </si>
  <si>
    <t>D.2</t>
  </si>
  <si>
    <t xml:space="preserve">Trabalho forçado é proibido. </t>
  </si>
  <si>
    <t>Constatação da inexistência de trabalho forçado através de entrevista, visual e documental. Ocorrência de não conformidade neste item exclui o produtor do programa.</t>
  </si>
  <si>
    <t>D.3</t>
  </si>
  <si>
    <t>D.4</t>
  </si>
  <si>
    <t>Deve existir liberdade de organização dos trabalhadores. Trabalhadores e produtores tem o direito de fundar, pertencer e ser representados por uma organização independente de sua livre escolha,  tais como sindicato, associação, cooperativa ou similares.</t>
  </si>
  <si>
    <t>Constatação da existência de liberdade de organização dos trabalhadores através de entrevista.</t>
  </si>
  <si>
    <t>D.5</t>
  </si>
  <si>
    <t>Todo trabalhador deve ter acesso a um sistema de saúde.</t>
  </si>
  <si>
    <t>Verificação de registros ou entrevista.</t>
  </si>
  <si>
    <t>D.6</t>
  </si>
  <si>
    <t>Em propriedades com número de empregados fixos acima de 20 é obrigatória a existência de CIPA TR (Comissão Interna de Prevenção de Acidentes Trabalho Rural).</t>
  </si>
  <si>
    <t>Entrevista e verificação de registros.</t>
  </si>
  <si>
    <t>D.7</t>
  </si>
  <si>
    <t>Os trabalhadores devem estar em situação regularizada legalmente.</t>
  </si>
  <si>
    <t>Comprovação do Registro em carteira de trabalho e/ou contratos formais. Deve ser possível a verificação da data de admissão, função, remuneração e condições especiais, se houver.</t>
  </si>
  <si>
    <t>D.8</t>
  </si>
  <si>
    <t>A remuneração dos empregados deve ser compatível com a legislação e acordos locais. Não existem ocorrências de despejo sem  compensação remuneratória adequada e compatível com o status familiar.</t>
  </si>
  <si>
    <t>D.9</t>
  </si>
  <si>
    <t>Os trabalhos em mutirão ou troca de serviço são permitidos entre agricultores familiares.</t>
  </si>
  <si>
    <t>Comprovação de posse da terra ou contratos de parceria ou de arrendamento ou de comodato ou Declaração de Aptidão ao PRONAF (DAP).</t>
  </si>
  <si>
    <t>D.10</t>
  </si>
  <si>
    <t>Os empregados devem ser submetidos a exame médico.</t>
  </si>
  <si>
    <t>Comprovação da existência de Atestado Médico Admissional e/ou periódico.</t>
  </si>
  <si>
    <t>D.11</t>
  </si>
  <si>
    <t>As áreas de risco da propriedade devem estar claramente identificadas.</t>
  </si>
  <si>
    <t xml:space="preserve">Comprovação da existência de indicativos de áreas de risco. Mapas de risco são obrigatórios em propriedades que possuem CIPA TR. Onde não é exigida CIPA TR, basta a colocação de sinais/placas de advertência dos riscos, o que não exige profissional especializado. </t>
  </si>
  <si>
    <t>D.12</t>
  </si>
  <si>
    <t>O transporte de trabalhadores deve obedecer à legislação.</t>
  </si>
  <si>
    <t>Comprovação de atendimento de normas do DER.</t>
  </si>
  <si>
    <t>D.13</t>
  </si>
  <si>
    <t>D.14</t>
  </si>
  <si>
    <t>Deve existir instalações sanitárias para os trabalhadores.</t>
  </si>
  <si>
    <t>Comprovação da existência de abrigo, instalação sanitária e água para lavar as mãos.</t>
  </si>
  <si>
    <t>D.15</t>
  </si>
  <si>
    <t>Devem ser fornecidos equipamentos de proteção individual (EPI) para os trabalhadores.</t>
  </si>
  <si>
    <t>Verificação visual e/ou de registros de entrega dos equipamentos. Os EPI devem ser fornecidos em todos os casos em que a atividade produtiva possa causar risco ao trabalhador.</t>
  </si>
  <si>
    <t>D.16</t>
  </si>
  <si>
    <t>D.17</t>
  </si>
  <si>
    <t>Em atividades produtivas nas quais a forma de pagamento seja por produtividade (peso ou volume), os utensílios utilizados pelos trabalhadores devem ter o volume ou peso aferido anualmente.</t>
  </si>
  <si>
    <t>Comprovação que houve aferição anual dos equipamentos de medição usados para definir o peso ou volume, através de registros.</t>
  </si>
  <si>
    <t>E</t>
  </si>
  <si>
    <t>GESTÃO DA ATIVIDADE</t>
  </si>
  <si>
    <t>E.1</t>
  </si>
  <si>
    <t xml:space="preserve">Deve ser feita, anualmente, uma análise de custos de produção. </t>
  </si>
  <si>
    <t>Verificação através de registro.</t>
  </si>
  <si>
    <t>E.2</t>
  </si>
  <si>
    <t>Deve ser implantado um procedimento para tratamento das reclamações, que deve conter um formulário simples de registro de reclamação do cliente, bem como monitoramento, investigação, resposta, solução e fechamento da reclamação.</t>
  </si>
  <si>
    <t>Entrevista e verificação de procedimento e registros do recebimento e tratamento de reclamações.</t>
  </si>
  <si>
    <t>Obrigatório (Peso 3)</t>
  </si>
  <si>
    <t>Restritivo (Peso 2)</t>
  </si>
  <si>
    <t>Recomendável (Peso 1)</t>
  </si>
  <si>
    <t>Constatação da inexistência de atitudes discriminatórias, por exemplo em relação à idade, sexo, aparência, raça, crença, nacionalidade, orientação sexual, estado civil ou ideologia política.</t>
  </si>
  <si>
    <r>
      <t>CONSERVAÇÃO DO AR E REDUÇÃO DAS EMISSÕES CO</t>
    </r>
    <r>
      <rPr>
        <b/>
        <vertAlign val="subscript"/>
        <sz val="10"/>
        <rFont val="Calibri"/>
        <family val="2"/>
        <scheme val="minor"/>
      </rPr>
      <t>2</t>
    </r>
    <r>
      <rPr>
        <b/>
        <sz val="10"/>
        <rFont val="Calibri"/>
        <family val="2"/>
        <scheme val="minor"/>
      </rPr>
      <t xml:space="preserve"> E USO DE ENERGIA</t>
    </r>
    <r>
      <rPr>
        <b/>
        <vertAlign val="subscript"/>
        <sz val="10"/>
        <rFont val="Calibri"/>
        <family val="2"/>
        <scheme val="minor"/>
      </rPr>
      <t xml:space="preserve"> </t>
    </r>
  </si>
  <si>
    <r>
      <t xml:space="preserve">Devem ser adotadas medidas de prevenção à ocorrência do mosquito </t>
    </r>
    <r>
      <rPr>
        <i/>
        <sz val="10"/>
        <rFont val="Calibri"/>
        <family val="2"/>
        <scheme val="minor"/>
      </rPr>
      <t>Aedes aegypti e outros vetores</t>
    </r>
    <r>
      <rPr>
        <sz val="10"/>
        <rFont val="Calibri"/>
        <family val="2"/>
        <scheme val="minor"/>
      </rPr>
      <t>.</t>
    </r>
  </si>
  <si>
    <r>
      <t xml:space="preserve">Comprovação visual da ausência de ambientes que sejam favoráveis a prolifereção do </t>
    </r>
    <r>
      <rPr>
        <i/>
        <sz val="10"/>
        <rFont val="Calibri"/>
        <family val="2"/>
        <scheme val="minor"/>
      </rPr>
      <t>Aedes aegypti e outros vetores</t>
    </r>
    <r>
      <rPr>
        <sz val="10"/>
        <rFont val="Calibri"/>
        <family val="2"/>
        <scheme val="minor"/>
      </rPr>
      <t>na propriedade.</t>
    </r>
  </si>
  <si>
    <t>Existência de registro de comercialização atualizado. Comprovação documental da venda. Entrevista.</t>
  </si>
  <si>
    <t>CÓDIGO NÚCLEO</t>
  </si>
  <si>
    <t>METODOLOGIA</t>
  </si>
  <si>
    <t>PROPRIEDADE</t>
  </si>
  <si>
    <t>RESULTADO</t>
  </si>
  <si>
    <t>CUMPRIMENTO DE ITENS OBRIGATÓRIOS</t>
  </si>
  <si>
    <t>LEGENDA</t>
  </si>
  <si>
    <t>EXIGIBILIDADE</t>
  </si>
  <si>
    <t>OPORTUNIDADES DE MELHORIA</t>
  </si>
  <si>
    <t>OUTRAS OBSERVAÇÕES</t>
  </si>
  <si>
    <t>CONCLUSÃO DOS AUDITORES</t>
  </si>
  <si>
    <t>ENCERRAMENTO</t>
  </si>
  <si>
    <t>PRODUTOR  /  RAZÃO SOCIAL</t>
  </si>
  <si>
    <t>AÇÕES CORRETIVAS, PREVENTIVAS E PRAZOS ACORDADOS</t>
  </si>
  <si>
    <t>Existência de mapa ou croqui ou fotografia aérea ou de satélite da propriedade, identificando os talhões e glebas.                                                                                                                               Verificação do histórico dos plantios e inspeção visual das áreas novas.</t>
  </si>
  <si>
    <t xml:space="preserve"> Verificação de recibos de pagamentos devidamente datados e assinados pelo empregado.</t>
  </si>
  <si>
    <t>Comprovação da existência de local coberto, limpo, com bancos, água para beber e lavar as mãos.                                                                                                                                                            Observar a existência de tratamento ou análise de potabilidade da água oferecida aos trabalhadores.</t>
  </si>
  <si>
    <t>É proibido o comércio de espécies da fauna e da flora silvestres. Existem trabalhos de preservação e consciência ambiental, preservando matas e florestas, não ocorrendo o corte de florestas primárias ou destruição de outros recursos naturais.</t>
  </si>
  <si>
    <t xml:space="preserve">É proibida discriminação de qualquer natureza;  é  proíbido o tráfico de pessoas, prática banida,  excluída e proibida. </t>
  </si>
  <si>
    <t>Deve existir área para alimentação dos trabalhadores. Existe disponibilidade e fornecimento de água potável para todos os trabalhadores .</t>
  </si>
  <si>
    <t>tot. itens obrigatórios</t>
  </si>
  <si>
    <t xml:space="preserve">Existência de mapa ou croqui ou fotografia aérea ou de satélite, identificando o proprietário, a propriedade e a ocupação do solo. Deverá haver pelo menos um ponto georreferenciado da propriedade (sede, lavouras, currais, pastagens, instalações agroindustriais etc).
As coordenadas geográficas deverão ser em grau, minuto e segundo (GGºMM`SS,S``). 
</t>
  </si>
  <si>
    <t>Identificação clara da área produtiva. Na propriedade, devem existir registros detalhados das áreas. Para produtos de origem vegetal devem ser detalhados os cultivares, área, número de plantas, espaçamentos e datas de plantio).</t>
  </si>
  <si>
    <t xml:space="preserve">Comprovação da existência de registro de compras, atualizado. Apresentação das notas fiscais ou recibos (originais ou cópias) - (Quadro - Compras ou similar). </t>
  </si>
  <si>
    <t>Comprovação da existência de registro de serviços, atualizado. (Colheita, insumos, produtos veterinários, procedimentos operacionais padrão e similares).</t>
  </si>
  <si>
    <t>Os registros de comercialização deverão conter, no mínimo, a origem, destino, volume e valor da produção comercializada.</t>
  </si>
  <si>
    <t xml:space="preserve">Para plantios, pastagens, dentre outros, após 22/07/2008, a propriedade deverá obedecer à legislação florestal vigente, conforme a lei 12.651, de 12 de Maio de 2012 (Novo Código Florestal). Para lavouras instaladas anteriormente a essa data, a lei supracitada permite a permanência da lavoura na área. </t>
  </si>
  <si>
    <t>a) "n"  propriedades de um único produtor com áreas contíguas basta 1 CAR;                                                                                                                       b) "n"  propriedades de um único produtor separadas fisicamente 1 CAR/propriedade</t>
  </si>
  <si>
    <t xml:space="preserve">Com as práticas pertinentes, deve-se evitar erosão nas lavouras ou pastagens. Não poderá haver sinais evidentes de erosão. No caso de já haver acontecido a erosão, o produtor deverá ter adotado práticas para recuperação da área. Como exemplos de práticas conservacionistas preventivas e corretivas, podemos citar: Plantios em nível, roçadas, caixas de contenção, construção de paliçadas (para estabilização de voçorocas), entre outras.
</t>
  </si>
  <si>
    <t>Com as práticas pertinentes, deve-se evitar erosão nas demais áreas da propriedade. Não poderá haver sinais evidentes de erosão. No caso de já haver acontecido a erosão, o produtor deverá ter adotado práticas para recuperação da área. Como exemplos de práticas conservacionistas preventivas e corretivas, podemos citar: Plantios em nível, roçadas, caixas de contenção, construção de paliçadas (para estabilização de voçorocas), entre outras.</t>
  </si>
  <si>
    <t>Representar: Nascentes, Rios, Córregos, Açudes, Represas, etc.</t>
  </si>
  <si>
    <t>Verificação visual. Deve haver a proteção (natural ou implantada) das nascentes, impedindo a circulação de animais (eqüinos, bovinos, suínos, caprinos, ovinos e bubalinos) e facilitando a revegetação.</t>
  </si>
  <si>
    <t>Verificação de registros.</t>
  </si>
  <si>
    <t>Os topos de morros devem estar com vegetação que favoreça a absorção de água.
Como exemplos de vegetação: mata nativa, lavouras perenes (café, fruteiras, silvicultura, pastagens, etc). Não deve apresentar sinais evidentes de erosão.
No caso de já haver acontecido a erosão, o produtor deverá ter adotado práticas para recuperação da área.</t>
  </si>
  <si>
    <t xml:space="preserve">A partir de 22/07/2008, conforme a lei 12.651, de 12 de Maio de 2012 (Novo Código Florestal), fica proibido drenar brejos ou áreas alagadiças, salvo com autorização do órgão competente. 
Comprovação visual e entrevista para constatar existência ou não de drenagem. Caso haja, verificar através de entrevista a época da drenagem e, se aplicável, verificar o documento de autorização do órgão competente. 
</t>
  </si>
  <si>
    <t>Agroquímicos (fertilizantes, agrotóxicos, etc) não podem ser manuseados em locais que ofereçam risco de contaminação das fontes de água.
Os resíduos de agroquímicos não poderão ser lançados em cursos d’água.
Considera-se manuseio: Abastecimento de pulverizadores, lavagem de equipamentos de aplicação de agroquímicos, utensílios, embalagens, EPIs, etc.</t>
  </si>
  <si>
    <t>Verificação se os produtores foram orientados sobre noções básicas de conservação ambiental (solo e água), através de material didático (material escrito) ou entrevista.</t>
  </si>
  <si>
    <t xml:space="preserve">A água utilizada no processamento ou lavagem dos produtos deve ser reutilizada. A deposição da água residuária poderá ser feita nas entrelinhas da lavoura, pastagens ou outras culturas. 
Na agricultura familiar, onde se lava café, frutas, olerícolas em caixas d’água, tanques, manilhas e similares, em fluxo não contínuo de água, admite-se o descarte da água em sumidouros, caixas de deposição, pomares, pastagens etc, não podendo lançar diretamente em mananciais. </t>
  </si>
  <si>
    <t>Verificar a existência do certificado ou declaração ou lista de presença do treinamento e entrevista com o responsável.</t>
  </si>
  <si>
    <t xml:space="preserve">Os registros deverão ser por setor, lâmina de irrigação, data e operador, em controles internos. </t>
  </si>
  <si>
    <t>É proibido fazer desmatamento, salvo com autorização do órgão competente. Comprovação visual para constatar existência ou não de desmatamento. Caso haja, verificar o documento de autorização do órgão competente.</t>
  </si>
  <si>
    <t>Queimadas são proibidas, salvo com autorização do órgão competente. 
Se houver incêndios acidentais, deve-se comunicar ao órgão competente e solicitar o devido documento para comprovação.
Recolhimento e queima de partes vegetais, com fins sanitários (profilaxia de pragas ou doenças) ou de segurança (plantas espinhosas, venenosas, etc), não é considerada queimada.</t>
  </si>
  <si>
    <t>A queima do lixo é proibida.
Recolhimento e queima de partes vegetais, com fins sanitários ( profilaxia de pragas ou doenças) ou de segurança (plantas espinhosas, venenosas, etc), não é considerada queima de lixo.</t>
  </si>
  <si>
    <t>O Programa Certifica Minas incentiva o plantio anual de no mínimo 10 árvores nativas ou frutíferas na propriedade.
Poderão ser plantadas em áreas contínuas, carreadores, dispersas na propriedade, acompanhando cercas, etc.</t>
  </si>
  <si>
    <t>Ex: Uso de fontes renováveis, uso de biodigestores, aquisição de eletrodomésticos com maior eficiência energética (selo PROCEL).</t>
  </si>
  <si>
    <t>É proibido o comércio de espécies da fauna e da flora silvestres.
A coleta de frutos e outras partes vegetais, em pequena escala, sem prejuízo a população e biodiversidade silvestre, é permitida.</t>
  </si>
  <si>
    <t>Verificação visual. 
As lavouras, instalações agroindustriais e pecuárias, bem como as demais áreas da propriedade, deverão ter o lixo recolhido (ex: garrafas pet, sacolas plásticas, sacos de fertilizantes, vidros, metais, papelão, etc).
Comprovação do acondicionamento do lixo em local protegido e identificado. 
Se o recipiente de disposição (lixeiras identificadas) for aberto deverá estar em local coberto, se for fechado com tampa poderá ficar ao ar livre. Deve-se evitar o escorrimento de chorume. O lixo orgânico pode ser compostado dentro da propriedade.
O produtor deve dar destino adequado ao lixo (descartar no local de disposição do município).</t>
  </si>
  <si>
    <t>Fazer o tratamento de resíduos poluentes (Vinhaça, água residuária, suinocultura, bovinocultura, etc.). Sempre que possível, utilizar os resíduos orgânicos como adubo. Não permitir que estes resíduos poluam o meio ambiente.</t>
  </si>
  <si>
    <t>Fazer o tratamento de resíduos poluentes de agroindústrias (Laticínios, Alambiques, Abatedouros etc.) e agropecuária. Sempre que possível, utilizar os resíduos orgânicos como adubo. Não permitir que estes resíduos poluam o meio ambiente.</t>
  </si>
  <si>
    <t>Comprovação do uso de fossa séptica. Poderá ser utilizado outro tratamento (fossa biodigestora, filtros, etc), desde que recomendados por entidade oficial (Universidades públicas, Institutos, órgãos de pesquisa e normatizadores).</t>
  </si>
  <si>
    <t>É proibido o trabalho do menor de quatorze anos.
É proibido o trabalho do maior de quatorze e menor de dezesseis anos, salvo na condição de aprendiz. 
É proibido o trabalho do menor de dezoito anos em quaisquer atividades e locais potencialmente prejudiciais à saúde (por ex.: aplicador de agrotóxico), à segurança (p. ex.: operador de motoserra) e à moral.
Na Agricultura Familiar, onde o trabalho do filho menor é culturalmente aceito e ele ajuda a família nos afazeres da propriedade rural, verificar que:
- A atividade precisa ser segura e estar compatível com a capacidade física e intelectual do adolescente;
- O adolescente precisa ter hora para lazer e estar frequentando regularmente a escola.</t>
  </si>
  <si>
    <t xml:space="preserve">Extrato do Art. 149 da LEI No 10.803, DE 11 DE DEZEMBRO DE 2003. “Reduzir alguém a condição análoga à de escravo, quer submetendo-o a trabalhos forçados ou a jornada exaustiva, quer sujeitando-o a condições degradantes de trabalho, quer restringindo, por qualquer meio, sua locomoção em razão de dívida contraída com o empregador ou preposto.”
Ex.: Retenção de documentos, impedimento à ida e vinda do trabalhador etc.
</t>
  </si>
  <si>
    <t>É proibido qualquer ato que caracterize discriminação.
Exemplos: etnia, credo, orientação sexual, gênero, idade, etc.</t>
  </si>
  <si>
    <t>Comprovar, através de entrevista, que existe liberdade de organização (Sindicato, Associação, etc.).</t>
  </si>
  <si>
    <t>Entrevista com os trabalhadores ou documental (ex: cartão de atendimento do SUS). Todo cidadão tem direito a atendimento pelo SUS ou similar.</t>
  </si>
  <si>
    <t xml:space="preserve"> Acima de 20 empregados fixos, é obrigatória a constituição de CIPA TR.</t>
  </si>
  <si>
    <t>Comprovação do Registro em carteira de trabalho ou cumprimento da Medida Provisória 410/2007 (contrato temporário por até 60 dias) para empregados. Para trabalhadores sem vínculo empregatício deverá haver contratos formais (arrendamento, parcerias, comodatos, anuência, etc.).</t>
  </si>
  <si>
    <t>Havendo empregado analfabeto, o recibo deve conter sua impressão digital.</t>
  </si>
  <si>
    <t xml:space="preserve">Permitido entre agricultores familiares. Comprovação de posse da terra ou contratos de parceria ou de arrendamento ou de comodato ou Declaração de Aptidão ao PRONAF (DAP). </t>
  </si>
  <si>
    <t>Atestado de Médico do Trabalho admissional e/ou periódico.</t>
  </si>
  <si>
    <t>Comprovação da existência de indicativos de áreas de risco. Mapas de risco são obrigatórios em propriedades que possuem CIPA TR (Comissão Interna de Prevenção de Acidentes - Trabalho Rural). Onde não é exigida CIPA TR, basta a colocação de sinais/placas de advertência dos riscos a saúde e segurança do trabalhador, o que não exige profissional especializado. Deverão ser feitos cartazes, placas ou outra forma de sinalização, alertando sobre as atividades de risco de forma visível. Para verificar a necessidade de existência da CIPA TR, verificar item 5.6 deste documento.</t>
  </si>
  <si>
    <t>1- Quando for terceirização dos serviços, exige-se laudo de vistoria do veículo e autorização do DER.
2- Quando se tratar de transporte feito sob responsabilidade do próprio produtor (veículo próprio, motorista e trabalhadores registrados em nome do cafeicultor), é dispensável a autorização e o laudo de vistoria, pois não se trata de terceirização de serviços. 
Obs.: Lembrar que em MG, por ato do Governo do Estado, transporte em veículos abertos (camionetes, caminhões, etc), está terminantemente proibido.</t>
  </si>
  <si>
    <t>Comprovação da existência de local coberto, limpo, com bancos, água para beber e lavar as mãos.
Na agricultura familiar é permitido o uso das dependências das residências, desde que haja proximidade com as lavouras. Exemplos de tratamento de água: coagulação (adição de sulfato de alumínio); floculação; decantação; filtração; desinfecção (adição de cloro); fluoretação; correção de ph ou outros.</t>
  </si>
  <si>
    <t>Comprovação da existência de abrigo, instalação sanitária e água para lavar as mãos.
Na agricultura familiar é permitido o uso das dependências das residências, desde que haja proximidade com as lavouras.</t>
  </si>
  <si>
    <t>Exemplos de atividades de risco: colheita e moagem de cana, aplicações de agrotóxicos, carrapaticidas, bernicidas e praguicidas, etc....</t>
  </si>
  <si>
    <t>Exemplos de medidas preventivas: pneus cobertos ou furados; pratos de flores com areia grossa; ausência de vasilhames que possam acumular água; se houver garrafas vazias as mesmas devem estar viradas de cabeça para baixo; caixas d´água tampadas; presença de lixo devidamente acondicionado etc.</t>
  </si>
  <si>
    <t>Verificação de registros de aferição anual de equipamentos de medição. Ex: caixas para coleta de frutas, caixas, latas ou balaios para coleta de café.</t>
  </si>
  <si>
    <t xml:space="preserve">Deve ser feita, anualmente, uma análise de custos de produção da propriedade ou de pelo menos um talhão, gleba, produção leiteira, produtividade agropecuária e agroindustriais para avaliar a rentabilidade. Para propriedades de primeiro ano que ainda não tem anotações suficientes que permitam a elaboração do custo de produção, o item deve obrigatoriamente ser considerado como conforme. </t>
  </si>
  <si>
    <t>Nos casos em que o produtor não possuir uma marca própria) que permita sua identificação ao cliente o item deve ser considerado conforme. Em auditorias iniciais deve ser verificada a ocorrência de reclamações no ano corrente. Em auditorias de manutenção deve ser avaliada o número de reclamações desde a auditoria anterior.</t>
  </si>
  <si>
    <t>MUNICÍPIO</t>
  </si>
  <si>
    <t>Constatação de que não houve manuseio de agroquímicos (agrotóxicos e fertilizantes) em locais que ofereçam risco de contaminação das fontes de água.                                            Comprovação por entrevista e visual.</t>
  </si>
  <si>
    <t>Existência de mapa ou croqui ou fotografia aérea ou de satélite da propriedade, identificando as fontes de água. Poderá ser utilizado o mesmo mapa ou croqui do item A.1.</t>
  </si>
  <si>
    <t>REGISTRO CONSELHO DE CLASSE</t>
  </si>
  <si>
    <t>RUBRICA</t>
  </si>
  <si>
    <t>No campo "Avaliação", marcar 0 para item não conforme e 1 para item conforme. No campo "Evidências", detalhar os fatos que levaram à avaliação do item. Para recomendação à certificação: cumprimento de 80% do total de itens e 100% dos itens obrigatórios.</t>
  </si>
  <si>
    <t>CPF</t>
  </si>
  <si>
    <t>3.6</t>
  </si>
  <si>
    <t>Existência de Declaração de Dispensa de Licenciamento Ambiental, Licenciamento ambiental Simplifcado - LAS ou Licenciamento Ambiental Concomitante ou Licenciamento Ambiental Trifásico.</t>
  </si>
  <si>
    <t>Consultar a DN 217/2017, apenas nos casos em que for apresentada Declaração de Dispensa de Licenciamento Ambiental, de modo a confirmar se a situação do estabelecimento realmente se enquadra nesta categoria.</t>
  </si>
  <si>
    <t>Atividades dispensadas de licenciamento ambiental de acordo com os produtos do Certifica Minas - Extraído da DN 217/2017</t>
  </si>
  <si>
    <t>Leite</t>
  </si>
  <si>
    <t>A atividade de pecuária com área de pastagem de até 200 hectares ou de até 500 cabeças no regime de confinamento está dispensada de realizar o licenciamento ambiental.</t>
  </si>
  <si>
    <r>
      <t xml:space="preserve">A atividade de </t>
    </r>
    <r>
      <rPr>
        <sz val="11"/>
        <color rgb="FF000000"/>
        <rFont val="Calibri"/>
        <family val="2"/>
        <scheme val="minor"/>
      </rPr>
      <t xml:space="preserve">resfriamento e distribuição de leite em instalações industriais e/ou envase de leite fluido com capacidade instalada de até 5.000 ℓ /dia está dispensada </t>
    </r>
    <r>
      <rPr>
        <sz val="11"/>
        <color theme="1"/>
        <rFont val="Calibri"/>
        <family val="2"/>
        <scheme val="minor"/>
      </rPr>
      <t>de realizar o licenciamento ambiental. E a</t>
    </r>
    <r>
      <rPr>
        <sz val="11"/>
        <color rgb="FF000000"/>
        <rFont val="Calibri"/>
        <family val="2"/>
        <scheme val="minor"/>
      </rPr>
      <t xml:space="preserve"> atividade de secagem e/ou concentração de produtos alimentícios, inclusive leite e soro de leite com capacidade instalada de até 15.000 l/dia dia está dispensada </t>
    </r>
    <r>
      <rPr>
        <sz val="11"/>
        <color theme="1"/>
        <rFont val="Calibri"/>
        <family val="2"/>
        <scheme val="minor"/>
      </rPr>
      <t>de realizar o licenciamento ambiental.</t>
    </r>
  </si>
  <si>
    <t>Queijo</t>
  </si>
  <si>
    <r>
      <t xml:space="preserve"> </t>
    </r>
    <r>
      <rPr>
        <sz val="11"/>
        <color rgb="FF000000"/>
        <rFont val="Calibri"/>
        <family val="2"/>
        <scheme val="minor"/>
      </rPr>
      <t>A fabricação de produtos de laticínios, exceto envase de leite fluido com capacidade instalada de até 500 l de leite/dia está dispensada de realizar o licenciamento ambiental</t>
    </r>
    <r>
      <rPr>
        <b/>
        <sz val="11"/>
        <color rgb="FF000000"/>
        <rFont val="Calibri"/>
        <family val="2"/>
        <scheme val="minor"/>
      </rPr>
      <t>.</t>
    </r>
  </si>
  <si>
    <t>Carne</t>
  </si>
  <si>
    <r>
      <t xml:space="preserve"> A atividade de </t>
    </r>
    <r>
      <rPr>
        <sz val="11"/>
        <color rgb="FF000000"/>
        <rFont val="Calibri"/>
        <family val="2"/>
        <scheme val="minor"/>
      </rPr>
      <t>abate de animais de grande porte</t>
    </r>
    <r>
      <rPr>
        <sz val="11"/>
        <color theme="1"/>
        <rFont val="Calibri"/>
        <family val="2"/>
        <scheme val="minor"/>
      </rPr>
      <t xml:space="preserve"> </t>
    </r>
    <r>
      <rPr>
        <sz val="11"/>
        <color rgb="FF000000"/>
        <rFont val="Calibri"/>
        <family val="2"/>
        <scheme val="minor"/>
      </rPr>
      <t xml:space="preserve">com capacidade instalada de até 2 cabeças/dia está dispensada </t>
    </r>
    <r>
      <rPr>
        <sz val="11"/>
        <color theme="1"/>
        <rFont val="Calibri"/>
        <family val="2"/>
        <scheme val="minor"/>
      </rPr>
      <t xml:space="preserve">de realizar o licenciamento ambiental. </t>
    </r>
    <r>
      <rPr>
        <sz val="11"/>
        <color rgb="FF000000"/>
        <rFont val="Calibri"/>
        <family val="2"/>
        <scheme val="minor"/>
      </rPr>
      <t>A atividade de industrialização da carne, inclusive desossa, charqueada e preparação de conservas de até 1 tonelada dia de capacidade instalada está dispensada de realizar o licenciamento ambiental. E a atividade de processamento de subprodutos de origem animal para produção de sebo, óleos e farinha de até 0,5 tonelada de matéria prima está dispensada de realizar o licenciamento ambiental.</t>
    </r>
  </si>
  <si>
    <t>Frutas</t>
  </si>
  <si>
    <t>A atividade de fruticultura com área útil de até 200 há está dispensada de realizar o licenciamento ambiental.</t>
  </si>
  <si>
    <t>A fabricação de sucos com capacidade instalada de até 5000 l de produto/dia está dispensada de realizar o licenciamento ambiental.</t>
  </si>
  <si>
    <t>Azeite</t>
  </si>
  <si>
    <t xml:space="preserve">A atividade de cultivo de azeite com área útil de até 200 há está dispensada de realizar o licenciamento ambiental. </t>
  </si>
  <si>
    <t>No caso da atividade de fabricação de vinagre, conservas e condimentos a área útil menor que 2 há já é passível de licenciamento ambiental, ainda que na modalidade licenciamento ambiental simplificado.</t>
  </si>
  <si>
    <t>Cachaça</t>
  </si>
  <si>
    <t xml:space="preserve">O cultivo de cana com área útil de até 200 hectares está dispensado de realizar o licenciamento ambiental. </t>
  </si>
  <si>
    <t>A fabricação de aguardente com capacidade instalada de até 300l de produto/dia está dispensada de realizar o licenciamento ambiental.</t>
  </si>
  <si>
    <t>Café</t>
  </si>
  <si>
    <t xml:space="preserve">A atividade de cafeicultura com área útil de até 200 hectares está dispensada de realizar o licenciamento ambiental. </t>
  </si>
  <si>
    <t>A atividade de limpeza, lavagem, secagem, despolpamento, descascamento, classificação e/ou tratamento de sementes a úmido ou a seco com produção nominal de até 6.000 t/ano está dispensada de realizar o licenciamento ambiental. A atividade de torrefação e moagem de grãos com capacidade instalada de  até 0,1 t de produto é dispensada de realizar o licenciamento ambiental.</t>
  </si>
  <si>
    <t>SAT e orgânicos</t>
  </si>
  <si>
    <t>Os cultivos  SAT ( sem agrotóxico) e orgânicos om área útil de até 5 há estão dispensados de realizar o licenciamento ambiental.</t>
  </si>
  <si>
    <t>Algodão</t>
  </si>
  <si>
    <t>O cultivo de algodão com área útil de até 200 hectares está dispensado de realizar o licenciamento ambiental.</t>
  </si>
  <si>
    <t xml:space="preserve"> A atividade de beneficiamento de fibras têxteis naturais e artificiais e/ou recuperação de resíduos têxteis  de até 0.2 há de área útil está dispensada de realizar licenciamento ambiental. A atividade de Fiação e/ou tecelagem, exceto tricô e crochê com até 0,2 t/dia de capacidade instalada está dispensada de realizar o licenciamento ambiental.</t>
  </si>
  <si>
    <t>Já as atividade de acabamentos de fios e/ou tecidos planos ou tubulares com capacidade instalada de até 6t/dia já são passíveis de licenciamento ambiental, ainda que na modalidade licenciamento ambiental simplificado.</t>
  </si>
  <si>
    <t>Frango Caipira</t>
  </si>
  <si>
    <t>A atividade de avicultura com até 20.000 número de cabeças está dispensada de licenciamento ambiental.</t>
  </si>
  <si>
    <t xml:space="preserve"> O abate de aves com capacidade instalada de até 300 cabeças/dia está dispensado de realizar licenciamento ambiental. </t>
  </si>
  <si>
    <t>OBS: De acordo com a Deliberação Normativa COPAM 217/2017 não é obrigatório que o empreendedor possua o documento de “ Declaração de Dispensa de Licenciamento, porém trata-se de uma evidência objetiva normalmente cobrada por instituições bancárias. O documento, autodeclaratório, é emitido eletronicamente no sistema de requerimento de licenciamento ambiental no site http://www.meioambiente.mg.gov.br.</t>
  </si>
  <si>
    <t>Códigos e atividades dos Produtos do Certifica Minas listados na Deliberação Normativa Copam 217/2017</t>
  </si>
  <si>
    <t>Rebanho</t>
  </si>
  <si>
    <r>
      <t>·</t>
    </r>
    <r>
      <rPr>
        <sz val="7"/>
        <color rgb="FF000000"/>
        <rFont val="Times New Roman"/>
        <family val="1"/>
      </rPr>
      <t xml:space="preserve">         </t>
    </r>
    <r>
      <rPr>
        <sz val="11"/>
        <color rgb="FF000000"/>
        <rFont val="Calibri"/>
        <family val="2"/>
        <scheme val="minor"/>
      </rPr>
      <t>G-02-07-0 Criação de bovinos, bubalinos, equinos, muares, ovinos e caprinos, em regime extensivo</t>
    </r>
  </si>
  <si>
    <t>Pot. Poluidor/Degradador: </t>
  </si>
  <si>
    <t>Ar: M     Água: M  Solo: G   Geral: M </t>
  </si>
  <si>
    <t>Porte: </t>
  </si>
  <si>
    <r>
      <t xml:space="preserve">200 ha &lt; Área de pastagem </t>
    </r>
    <r>
      <rPr>
        <sz val="11"/>
        <color rgb="FF000000"/>
        <rFont val="Calibri"/>
        <family val="2"/>
        <scheme val="minor"/>
      </rPr>
      <t>&lt; 600 ha        : Pequeno</t>
    </r>
  </si>
  <si>
    <t>600 ha ≤ Área de pastagem &lt; 1.000 ha     : Médio</t>
  </si>
  <si>
    <t>Área de pastagem ≥ 1.000 ha                    : Grande</t>
  </si>
  <si>
    <r>
      <t>·</t>
    </r>
    <r>
      <rPr>
        <sz val="7"/>
        <color rgb="FF000000"/>
        <rFont val="Times New Roman"/>
        <family val="1"/>
      </rPr>
      <t xml:space="preserve">         </t>
    </r>
    <r>
      <rPr>
        <sz val="11"/>
        <color rgb="FF000000"/>
        <rFont val="Calibri"/>
        <family val="2"/>
        <scheme val="minor"/>
      </rPr>
      <t>G-02-08-9 Criação de bovinos, bubalinos, equinos, muares, ovinos e caprinos, em regime de confinamento</t>
    </r>
  </si>
  <si>
    <t>Pot. Poluidor/Degradador:   </t>
  </si>
  <si>
    <t>Ar: M  Água: M  Solo: M  Geral: M</t>
  </si>
  <si>
    <r>
      <t>500</t>
    </r>
    <r>
      <rPr>
        <sz val="11"/>
        <color rgb="FF000000"/>
        <rFont val="Calibri"/>
        <family val="2"/>
        <scheme val="minor"/>
      </rPr>
      <t xml:space="preserve"> </t>
    </r>
    <r>
      <rPr>
        <sz val="11"/>
        <color rgb="FFFF0000"/>
        <rFont val="Calibri"/>
        <family val="2"/>
        <scheme val="minor"/>
      </rPr>
      <t>&lt;</t>
    </r>
    <r>
      <rPr>
        <sz val="11"/>
        <color rgb="FF000000"/>
        <rFont val="Calibri"/>
        <family val="2"/>
        <scheme val="minor"/>
      </rPr>
      <t xml:space="preserve"> </t>
    </r>
    <r>
      <rPr>
        <sz val="11"/>
        <color rgb="FFFF0000"/>
        <rFont val="Calibri"/>
        <family val="2"/>
        <scheme val="minor"/>
      </rPr>
      <t xml:space="preserve">Número de cabeças </t>
    </r>
    <r>
      <rPr>
        <sz val="11"/>
        <color rgb="FF000000"/>
        <rFont val="Calibri"/>
        <family val="2"/>
        <scheme val="minor"/>
      </rPr>
      <t>&lt; 1.000        : Pequeno</t>
    </r>
  </si>
  <si>
    <t>1.000 ≤ Número de cabeças ≤ 2.000     : Médio </t>
  </si>
  <si>
    <t>Número de cabeças &gt; 2.000                  : Grande</t>
  </si>
  <si>
    <t xml:space="preserve">Conclusão: A atividade da pecuária com área de pastagem de até 200 hectares ou de até 500 cabeças no regime de confinamento está dispensada de realizar o licenciamento ambiental.  </t>
  </si>
  <si>
    <t>Agroindústria</t>
  </si>
  <si>
    <r>
      <t>·</t>
    </r>
    <r>
      <rPr>
        <sz val="7"/>
        <color rgb="FF000000"/>
        <rFont val="Times New Roman"/>
        <family val="1"/>
      </rPr>
      <t xml:space="preserve">         </t>
    </r>
    <r>
      <rPr>
        <sz val="11"/>
        <color rgb="FF000000"/>
        <rFont val="Calibri"/>
        <family val="2"/>
        <scheme val="minor"/>
      </rPr>
      <t>D-01-07-4 Resfriamento e distribuição de leite em instalações industriais e/ou envase de leite fluido.</t>
    </r>
    <r>
      <rPr>
        <b/>
        <sz val="11"/>
        <color rgb="FFFF0000"/>
        <rFont val="Calibri"/>
        <family val="2"/>
        <scheme val="minor"/>
      </rPr>
      <t> </t>
    </r>
  </si>
  <si>
    <t>Pot. Poluidor/Degradador:</t>
  </si>
  <si>
    <t>Ar: P        Água: M        Solo: P       Geral: P</t>
  </si>
  <si>
    <t>Porte:</t>
  </si>
  <si>
    <r>
      <t>5.000 ℓ /dia &lt; Capacidade Instalada  </t>
    </r>
    <r>
      <rPr>
        <sz val="11"/>
        <color rgb="FF000000"/>
        <rFont val="Calibri"/>
        <family val="2"/>
        <scheme val="minor"/>
      </rPr>
      <t>&lt; 90.000 ℓ /dia        : Pequeno</t>
    </r>
  </si>
  <si>
    <t>90.000 ℓ /dia ≤ Capacidade Instalada  ≤ 180.000 ℓ /dia    : Médio</t>
  </si>
  <si>
    <t>Capacidade Instalada  &gt; 180.000 ℓ /dia                             : Grande</t>
  </si>
  <si>
    <r>
      <t>·</t>
    </r>
    <r>
      <rPr>
        <sz val="7"/>
        <color rgb="FF000000"/>
        <rFont val="Times New Roman"/>
        <family val="1"/>
      </rPr>
      <t xml:space="preserve">         </t>
    </r>
    <r>
      <rPr>
        <sz val="11"/>
        <color rgb="FF000000"/>
        <rFont val="Calibri"/>
        <family val="2"/>
        <scheme val="minor"/>
      </rPr>
      <t>D-01-07-5 Secagem e/ou concentração de produtos alimentícios, inclusive leite e soro de leite</t>
    </r>
  </si>
  <si>
    <t>Pot. Poluidor/Degradador:  </t>
  </si>
  <si>
    <t>Ar: M  Água: G  Solo: M  Geral: M</t>
  </si>
  <si>
    <t>Porte:  </t>
  </si>
  <si>
    <r>
      <t>Capacidade Instalada ≤ 15.000 ℓ /dia                                </t>
    </r>
    <r>
      <rPr>
        <sz val="11"/>
        <color rgb="FF000000"/>
        <rFont val="Calibri"/>
        <family val="2"/>
        <scheme val="minor"/>
      </rPr>
      <t>: Pequeno </t>
    </r>
  </si>
  <si>
    <t>15.000 ℓ /dia &lt; Capacidade Instalada ≤ 480.000 ℓ /dia     : Médio</t>
  </si>
  <si>
    <t>Capacidade Instalada &gt; 480.000 ℓ /dia                              : Grande</t>
  </si>
  <si>
    <r>
      <t xml:space="preserve">Conclusão: </t>
    </r>
    <r>
      <rPr>
        <b/>
        <sz val="11"/>
        <color theme="1"/>
        <rFont val="Calibri"/>
        <family val="2"/>
        <scheme val="minor"/>
      </rPr>
      <t xml:space="preserve">A atividade de </t>
    </r>
    <r>
      <rPr>
        <b/>
        <sz val="11"/>
        <color rgb="FF000000"/>
        <rFont val="Calibri"/>
        <family val="2"/>
        <scheme val="minor"/>
      </rPr>
      <t xml:space="preserve">resfriamento e distribuição de leite em instalações industriais e/ou envase de leite fluido com capacidade instalada de até 5.000 ℓ /dia está dispensada </t>
    </r>
    <r>
      <rPr>
        <b/>
        <sz val="11"/>
        <color theme="1"/>
        <rFont val="Calibri"/>
        <family val="2"/>
        <scheme val="minor"/>
      </rPr>
      <t>de realizar o licenciamento ambiental. E a</t>
    </r>
    <r>
      <rPr>
        <b/>
        <sz val="11"/>
        <color rgb="FF000000"/>
        <rFont val="Calibri"/>
        <family val="2"/>
        <scheme val="minor"/>
      </rPr>
      <t xml:space="preserve"> atividade de Secagem e/ou concentração de produtos alimentícios, inclusive leite e soro de leite com capacidade instalada de até 15.000 l/dia dia está dispensada </t>
    </r>
    <r>
      <rPr>
        <b/>
        <sz val="11"/>
        <color theme="1"/>
        <rFont val="Calibri"/>
        <family val="2"/>
        <scheme val="minor"/>
      </rPr>
      <t>de realizar o licenciamento ambiental.</t>
    </r>
  </si>
  <si>
    <r>
      <t>·</t>
    </r>
    <r>
      <rPr>
        <sz val="7"/>
        <color rgb="FF000000"/>
        <rFont val="Times New Roman"/>
        <family val="1"/>
      </rPr>
      <t xml:space="preserve">         </t>
    </r>
    <r>
      <rPr>
        <sz val="11"/>
        <color rgb="FF000000"/>
        <rFont val="Calibri"/>
        <family val="2"/>
        <scheme val="minor"/>
      </rPr>
      <t>D-01-06-1 Fabricação de produtos de laticínios, exceto envase de leite fluido</t>
    </r>
  </si>
  <si>
    <t>Ar: M   Água: G   Solo: M   Geral: M</t>
  </si>
  <si>
    <r>
      <t xml:space="preserve">500 l de leite/dia &lt; Capacidade Instalada </t>
    </r>
    <r>
      <rPr>
        <sz val="11"/>
        <color rgb="FF000000"/>
        <rFont val="Calibri"/>
        <family val="2"/>
        <scheme val="minor"/>
      </rPr>
      <t>&lt; 30.000 l de leite/dia    : Pequeno</t>
    </r>
  </si>
  <si>
    <t>30.000 l de leite/dia ≤ Capacidade Instalada ≤ 120.000 l leite/dia  : Médio</t>
  </si>
  <si>
    <t>Capacidade Instalada &gt; 120.000 l de leite/dia                                 : Grande</t>
  </si>
  <si>
    <t>Conclusão: A fabricação de produtos de laticínios, exceto envase de leite fluido com capacidade instalada de até 500 l de leite/dia está dispensada de realizar o licenciamento ambiental.</t>
  </si>
  <si>
    <r>
      <t>·</t>
    </r>
    <r>
      <rPr>
        <sz val="7"/>
        <color rgb="FF000000"/>
        <rFont val="Times New Roman"/>
        <family val="1"/>
      </rPr>
      <t xml:space="preserve">         </t>
    </r>
    <r>
      <rPr>
        <sz val="11"/>
        <color rgb="FF000000"/>
        <rFont val="Calibri"/>
        <family val="2"/>
        <scheme val="minor"/>
      </rPr>
      <t>D-01-02-5 Abate de animais de grande porte (bovinos, eqüinos, bubalinos, muares,etc)</t>
    </r>
  </si>
  <si>
    <t>Ar: M       Água: G       Solo: G       Geral: G</t>
  </si>
  <si>
    <r>
      <t xml:space="preserve">2 cabeças/dia &lt; Capacidade Instalada </t>
    </r>
    <r>
      <rPr>
        <sz val="11"/>
        <color rgb="FF000000"/>
        <rFont val="Calibri"/>
        <family val="2"/>
        <scheme val="minor"/>
      </rPr>
      <t>&lt; 60 cabeças /dia          : Pequeno</t>
    </r>
  </si>
  <si>
    <t>60 cabeças/dia ≤ Capacidade Instalada ≤ 500 cabeças/dia       : Médio</t>
  </si>
  <si>
    <t>Capacidade Instalada &gt; 500 cabeças /dia                                  : Grande</t>
  </si>
  <si>
    <r>
      <t>·</t>
    </r>
    <r>
      <rPr>
        <sz val="7"/>
        <color rgb="FF000000"/>
        <rFont val="Times New Roman"/>
        <family val="1"/>
      </rPr>
      <t xml:space="preserve">         </t>
    </r>
    <r>
      <rPr>
        <sz val="11"/>
        <color rgb="FF000000"/>
        <rFont val="Calibri"/>
        <family val="2"/>
        <scheme val="minor"/>
      </rPr>
      <t>D-01-04-1 Industrialização da carne, inclusive desossa, charqueada e preparação de conservas</t>
    </r>
  </si>
  <si>
    <t>Ar: G Água: M  Solo: P  Geral: M</t>
  </si>
  <si>
    <r>
      <t xml:space="preserve">1 t/dia &lt; Capacidade Instalada </t>
    </r>
    <r>
      <rPr>
        <sz val="11"/>
        <color theme="1"/>
        <rFont val="Calibri"/>
        <family val="2"/>
        <scheme val="minor"/>
      </rPr>
      <t>&lt;</t>
    </r>
    <r>
      <rPr>
        <sz val="11"/>
        <color rgb="FFFF0000"/>
        <rFont val="Calibri"/>
        <family val="2"/>
        <scheme val="minor"/>
      </rPr>
      <t xml:space="preserve"> </t>
    </r>
    <r>
      <rPr>
        <sz val="11"/>
        <color rgb="FF000000"/>
        <rFont val="Calibri"/>
        <family val="2"/>
        <scheme val="minor"/>
      </rPr>
      <t>15 t de produto/dia     : Pequeno</t>
    </r>
  </si>
  <si>
    <t>15 t/dia ≤ Capacidade Instalada ≤ 50 t de produto/dia   : Médio</t>
  </si>
  <si>
    <t>Capacidade Instalada &gt; 50 t de produto/dia                   : Grande</t>
  </si>
  <si>
    <r>
      <t>·</t>
    </r>
    <r>
      <rPr>
        <sz val="7"/>
        <color rgb="FF000000"/>
        <rFont val="Times New Roman"/>
        <family val="1"/>
      </rPr>
      <t xml:space="preserve">         </t>
    </r>
    <r>
      <rPr>
        <sz val="11"/>
        <color rgb="FF000000"/>
        <rFont val="Calibri"/>
        <family val="2"/>
        <scheme val="minor"/>
      </rPr>
      <t>D-01-05-8 Processamento de subprodutos de origem animal para produção de sebo, óleos e farinha</t>
    </r>
  </si>
  <si>
    <r>
      <t>0,5 t matéria prima/dia &lt;</t>
    </r>
    <r>
      <rPr>
        <sz val="11"/>
        <color rgb="FF000000"/>
        <rFont val="Calibri"/>
        <family val="2"/>
        <scheme val="minor"/>
      </rPr>
      <t xml:space="preserve"> </t>
    </r>
    <r>
      <rPr>
        <sz val="11"/>
        <color rgb="FFFF0000"/>
        <rFont val="Calibri"/>
        <family val="2"/>
        <scheme val="minor"/>
      </rPr>
      <t xml:space="preserve">Capacidade Instalada </t>
    </r>
    <r>
      <rPr>
        <sz val="11"/>
        <color rgb="FF000000"/>
        <rFont val="Calibri"/>
        <family val="2"/>
        <scheme val="minor"/>
      </rPr>
      <t>&lt;10 t matéria prima/dia        : Pequeno</t>
    </r>
  </si>
  <si>
    <t>10 t matéria prima/dia ≤ Capacidade Instalada ≤ 80 t de matéria prima/dia   : Médio</t>
  </si>
  <si>
    <t>Capacidade Instalada &gt; 80 t de matéria prima/dia                                           : Grande</t>
  </si>
  <si>
    <r>
      <t xml:space="preserve">Conclusão: </t>
    </r>
    <r>
      <rPr>
        <b/>
        <sz val="11"/>
        <color theme="1"/>
        <rFont val="Calibri"/>
        <family val="2"/>
        <scheme val="minor"/>
      </rPr>
      <t xml:space="preserve">A atividade de </t>
    </r>
    <r>
      <rPr>
        <b/>
        <sz val="11"/>
        <color rgb="FF000000"/>
        <rFont val="Calibri"/>
        <family val="2"/>
        <scheme val="minor"/>
      </rPr>
      <t>abate de animais de grande porte</t>
    </r>
    <r>
      <rPr>
        <b/>
        <sz val="11"/>
        <color theme="1"/>
        <rFont val="Calibri"/>
        <family val="2"/>
        <scheme val="minor"/>
      </rPr>
      <t xml:space="preserve"> </t>
    </r>
    <r>
      <rPr>
        <b/>
        <sz val="11"/>
        <color rgb="FF000000"/>
        <rFont val="Calibri"/>
        <family val="2"/>
        <scheme val="minor"/>
      </rPr>
      <t xml:space="preserve">com capacidade instalada de até 2 cabeças/dia está dispensada </t>
    </r>
    <r>
      <rPr>
        <b/>
        <sz val="11"/>
        <color theme="1"/>
        <rFont val="Calibri"/>
        <family val="2"/>
        <scheme val="minor"/>
      </rPr>
      <t xml:space="preserve">de realizar o licenciamento ambiental. </t>
    </r>
    <r>
      <rPr>
        <b/>
        <sz val="11"/>
        <color rgb="FF000000"/>
        <rFont val="Calibri"/>
        <family val="2"/>
        <scheme val="minor"/>
      </rPr>
      <t>A atividade de industrialização da carne, inclusive desossa, charqueada e preparação de conservas de até 1 tonelada dia de capacidade instalada está dispensada de realizar o licenciamento ambiental. E a atividade de processamento de subprodutos de origem animal para produção de sebo, óleos e farinha de até 0,5 tonelada de matéria prima está dispensada de realizar o licenciamento ambiental</t>
    </r>
    <r>
      <rPr>
        <sz val="11"/>
        <color rgb="FF000000"/>
        <rFont val="Calibri"/>
        <family val="2"/>
        <scheme val="minor"/>
      </rPr>
      <t>.</t>
    </r>
  </si>
  <si>
    <t>Área plantada</t>
  </si>
  <si>
    <r>
      <t>·</t>
    </r>
    <r>
      <rPr>
        <sz val="7"/>
        <color rgb="FF000000"/>
        <rFont val="Times New Roman"/>
        <family val="1"/>
      </rPr>
      <t xml:space="preserve">         </t>
    </r>
    <r>
      <rPr>
        <sz val="11"/>
        <color rgb="FF000000"/>
        <rFont val="Calibri"/>
        <family val="2"/>
        <scheme val="minor"/>
      </rPr>
      <t>G-01-03-1 Culturas anuais, semiperenes e perenes, silvicultura e cultivos agrossilvipastoris, exceto horticultura</t>
    </r>
  </si>
  <si>
    <t>Ar: P    Água: M   Solo: M      Geral: M</t>
  </si>
  <si>
    <r>
      <t xml:space="preserve">200 ha &lt; Área útil </t>
    </r>
    <r>
      <rPr>
        <sz val="11"/>
        <color rgb="FF000000"/>
        <rFont val="Calibri"/>
        <family val="2"/>
        <scheme val="minor"/>
      </rPr>
      <t>&lt; 600 ha       : Pequeno</t>
    </r>
  </si>
  <si>
    <t>600 ha ≤ Área útil &lt; 1.000 ha    : Médio</t>
  </si>
  <si>
    <t>Área útil ≥ 1.000 ha                   : Grande</t>
  </si>
  <si>
    <t xml:space="preserve">Conclusão: A atividade de fruticultura com área útil de até 200 há está dispensada de realizar o licenciamento ambiental. </t>
  </si>
  <si>
    <r>
      <t>·</t>
    </r>
    <r>
      <rPr>
        <sz val="7"/>
        <color rgb="FF000000"/>
        <rFont val="Times New Roman"/>
        <family val="1"/>
      </rPr>
      <t xml:space="preserve">         </t>
    </r>
    <r>
      <rPr>
        <sz val="11"/>
        <color rgb="FF000000"/>
        <rFont val="Calibri"/>
        <family val="2"/>
        <scheme val="minor"/>
      </rPr>
      <t>D-02-05-4 Fabricação de sucos</t>
    </r>
  </si>
  <si>
    <t>Ar: M Água: M  Solo: M  Geral: M</t>
  </si>
  <si>
    <r>
      <t xml:space="preserve">5.000ℓ de produto /dia &lt; Capacidade Instalada </t>
    </r>
    <r>
      <rPr>
        <sz val="11"/>
        <color rgb="FF000000"/>
        <rFont val="Calibri"/>
        <family val="2"/>
        <scheme val="minor"/>
      </rPr>
      <t>&lt; 10.000ℓ de produto/dia      : Pequeno</t>
    </r>
  </si>
  <si>
    <t>10.000ℓ de produto /dia  ≤ Capacidade Instalada ≤ 200.000ℓ de produto /dia : Médio</t>
  </si>
  <si>
    <t>Capacidade Instalada &gt; 200.000ℓ de produto /dia                                             : Grande</t>
  </si>
  <si>
    <t>Conclusão: A fabricação de sucos com capacidade instalada de até 5000 l de produto/dia está dispensada de realizar o licenciamento ambiental.</t>
  </si>
  <si>
    <t xml:space="preserve">Área plantada </t>
  </si>
  <si>
    <t xml:space="preserve">Conclusão: A atividade de cultivo de azeite com área útil de até 200 há está dispensada de realizar o licenciamento ambiental. </t>
  </si>
  <si>
    <r>
      <t>·</t>
    </r>
    <r>
      <rPr>
        <sz val="7"/>
        <color rgb="FF000000"/>
        <rFont val="Times New Roman"/>
        <family val="1"/>
      </rPr>
      <t xml:space="preserve">         </t>
    </r>
    <r>
      <rPr>
        <sz val="11"/>
        <color rgb="FF000000"/>
        <rFont val="Calibri"/>
        <family val="2"/>
        <scheme val="minor"/>
      </rPr>
      <t>D-01-12-0 Fabricação de vinagre, conservas e condimentos</t>
    </r>
  </si>
  <si>
    <t>Ar: P       Água: M       Solo: P      Geral: P</t>
  </si>
  <si>
    <r>
      <t>Área útil &lt; 2 ha</t>
    </r>
    <r>
      <rPr>
        <sz val="11"/>
        <color rgb="FF000000"/>
        <rFont val="Calibri"/>
        <family val="2"/>
        <scheme val="minor"/>
      </rPr>
      <t>                : Pequeno</t>
    </r>
  </si>
  <si>
    <t>2 ha ≤ área útil ≤ 5 ha      : Médio</t>
  </si>
  <si>
    <t>Área útil &gt; 5 ha                : Grande</t>
  </si>
  <si>
    <t>Conclusão: No caso da atividade de fabricação de vinagre, conservas e condimentos a área útil menor que 2 há já é passível de licenciamento ambiental, ainda que na modalidade licenciamento ambiental simplificado.</t>
  </si>
  <si>
    <t>200 ha &lt; Área útil &lt; 600 ha       : Pequeno</t>
  </si>
  <si>
    <t>Conclusão: O cultivo de cana com área útil de até 200 hectares está dispensado de realizar o licenciamento ambiental.</t>
  </si>
  <si>
    <t>D-02-02-1 Fabricação de aguardente</t>
  </si>
  <si>
    <t>Ar: M Água: G  Solo: M  Geral: M</t>
  </si>
  <si>
    <t>300 ℓ de produto /dia &lt; Capacidade Instalada &lt; 800 ℓ de produto /dia         : Pequeno</t>
  </si>
  <si>
    <t>800 ℓ de produto /dia ≤ Capacidade Instalada ≤ 2.000 ℓ de produto /dia      : Médio</t>
  </si>
  <si>
    <t>Capacidade Instalada &gt; 2.000 ℓ de produto /dia                                             : Grande</t>
  </si>
  <si>
    <t>Conclusão: A fabricação de aguardente com capacidade instalada de até 300l de produto/dia está dispensada de realizar o licenciamento ambiental.</t>
  </si>
  <si>
    <t>Conclusão: A atividade de cafeicultura com área útil de até 200 hectares está dispensada de realizar o licenciamento ambiental.</t>
  </si>
  <si>
    <r>
      <t>·</t>
    </r>
    <r>
      <rPr>
        <sz val="7"/>
        <color rgb="FF000000"/>
        <rFont val="Times New Roman"/>
        <family val="1"/>
      </rPr>
      <t xml:space="preserve">         </t>
    </r>
    <r>
      <rPr>
        <sz val="11"/>
        <color rgb="FF000000"/>
        <rFont val="Calibri"/>
        <family val="2"/>
        <scheme val="minor"/>
      </rPr>
      <t>G-04-01-4 Beneficiamento primário de produtos agrícolas: limpeza, lavagem, secagem, despolpamento, descascamento, classificação e/ou tratamento de sementes</t>
    </r>
  </si>
  <si>
    <t>Ar: M Água: G  Solo: M    Geral: M</t>
  </si>
  <si>
    <r>
      <t xml:space="preserve">6.000 t/ano &lt; Produção Nominal </t>
    </r>
    <r>
      <rPr>
        <sz val="11"/>
        <color rgb="FF000000"/>
        <rFont val="Calibri"/>
        <family val="2"/>
        <scheme val="minor"/>
      </rPr>
      <t>&lt; 60.000 t/ano        : Pequeno </t>
    </r>
  </si>
  <si>
    <t>60.000 t/ano ≤ Produção Nominal ≤ 600.000 t/ano    : Médio</t>
  </si>
  <si>
    <t>Produção Nominal &gt; 600.000 t/ano                            : Grande</t>
  </si>
  <si>
    <r>
      <t>·</t>
    </r>
    <r>
      <rPr>
        <sz val="7"/>
        <color rgb="FF000000"/>
        <rFont val="Times New Roman"/>
        <family val="1"/>
      </rPr>
      <t xml:space="preserve">         </t>
    </r>
    <r>
      <rPr>
        <sz val="11"/>
        <color rgb="FF000000"/>
        <rFont val="Calibri"/>
        <family val="2"/>
        <scheme val="minor"/>
      </rPr>
      <t>D-01-01-5 Torrefação e moagem de grãos</t>
    </r>
  </si>
  <si>
    <t>Ar: M  Água: P  Solo: P  Geral: P</t>
  </si>
  <si>
    <t>0,1 t de produto/dia &lt; Capacidade Instalada &lt; 3 t de produto/dia     : Pequeno</t>
  </si>
  <si>
    <t>3 t de produto/dia ≤ Capacidade Instalada ≤ 7 t de produto /dia       : Médio</t>
  </si>
  <si>
    <t>Capacidade Instalada &gt; 7 t de produto/dia                                        : Grande</t>
  </si>
  <si>
    <t>Conclusão: A atividade de limpeza, lavagem, secagem, despolpamento, descascamento, classificação e/ou tratamento de sementes a úmido ou a seco com produção nominal de até 6.000 t/ano está dispensada de realizar o licenciamento ambiental. A atividade de torrefação e moagem de grãos com capacidade instalada de  até 0,1 t de produto é dispensada de realizar o licenciamento ambiental.</t>
  </si>
  <si>
    <r>
      <t>·</t>
    </r>
    <r>
      <rPr>
        <sz val="7"/>
        <color rgb="FF000000"/>
        <rFont val="Times New Roman"/>
        <family val="1"/>
      </rPr>
      <t xml:space="preserve">         </t>
    </r>
    <r>
      <rPr>
        <sz val="11"/>
        <color rgb="FF000000"/>
        <rFont val="Calibri"/>
        <family val="2"/>
        <scheme val="minor"/>
      </rPr>
      <t>G-01-01-5 Horticultura (floricultura, olericultura, fruticultura anual, viveiricultura e cultura de ervas medicinais e aromáticas)</t>
    </r>
  </si>
  <si>
    <t>Ar: P  Água: M  Solo: M  Geral: M</t>
  </si>
  <si>
    <r>
      <t xml:space="preserve">5 ha &lt; Área útil </t>
    </r>
    <r>
      <rPr>
        <sz val="11"/>
        <color rgb="FF000000"/>
        <rFont val="Calibri"/>
        <family val="2"/>
        <scheme val="minor"/>
      </rPr>
      <t>&lt; 80 ha          : Pequeno</t>
    </r>
  </si>
  <si>
    <t>80 ha  ≤ Área útil ≤ 200 ha     : Médio</t>
  </si>
  <si>
    <t>Área útil &gt; 200 ha                   : Grande</t>
  </si>
  <si>
    <t>Conclusão: Os cultivos SAT e orgânicos om área útil de até 5 há estão dispensados de realizar o licenciamento ambiental.</t>
  </si>
  <si>
    <t>Conclusão: O cultivo de algodão com área útil de até 200 hectares está dispensado de realizar o licenciamento ambiental.</t>
  </si>
  <si>
    <t>Processamento</t>
  </si>
  <si>
    <r>
      <t>·</t>
    </r>
    <r>
      <rPr>
        <sz val="7"/>
        <color rgb="FF000000"/>
        <rFont val="Times New Roman"/>
        <family val="1"/>
      </rPr>
      <t xml:space="preserve">         </t>
    </r>
    <r>
      <rPr>
        <sz val="11"/>
        <color rgb="FF000000"/>
        <rFont val="Calibri"/>
        <family val="2"/>
        <scheme val="minor"/>
      </rPr>
      <t>C-08-01-1 Beneficiamento de fibras têxteis naturais e artificiais e/ou recuperação de resíduos têxteis </t>
    </r>
  </si>
  <si>
    <t>Ar: M    Água: G    Solo: M    Geral: M</t>
  </si>
  <si>
    <r>
      <t xml:space="preserve">0,2 ha &lt; Área útil </t>
    </r>
    <r>
      <rPr>
        <sz val="11"/>
        <color rgb="FF000000"/>
        <rFont val="Calibri"/>
        <family val="2"/>
        <scheme val="minor"/>
      </rPr>
      <t>&lt; 3 ha                                 : Pequeno</t>
    </r>
  </si>
  <si>
    <t>3 ha ≤ Área útil ≤ 6 ha                                    : Médio</t>
  </si>
  <si>
    <t>Área útil &gt; 6 ha                                               : Grande</t>
  </si>
  <si>
    <r>
      <t>·</t>
    </r>
    <r>
      <rPr>
        <sz val="7"/>
        <color rgb="FF000000"/>
        <rFont val="Times New Roman"/>
        <family val="1"/>
      </rPr>
      <t xml:space="preserve">         </t>
    </r>
    <r>
      <rPr>
        <sz val="11"/>
        <color rgb="FF000000"/>
        <rFont val="Calibri"/>
        <family val="2"/>
        <scheme val="minor"/>
      </rPr>
      <t>C-08-07-9 Fiação e/ou tecelagem, exceto tricô e crochê</t>
    </r>
  </si>
  <si>
    <t>Potencial Poluidor: </t>
  </si>
  <si>
    <t>Ar: M  Água: P  Solo: M  Geral: M</t>
  </si>
  <si>
    <r>
      <t>0,2 t/dia &lt; Capacidade Instalada &lt;</t>
    </r>
    <r>
      <rPr>
        <sz val="11"/>
        <color rgb="FF000000"/>
        <rFont val="Calibri"/>
        <family val="2"/>
        <scheme val="minor"/>
      </rPr>
      <t xml:space="preserve"> 5 t/dia      : Pequeno</t>
    </r>
  </si>
  <si>
    <t>5 t/dia  ≤ Capacidade Instalada ≤ 17 t/dia      : Médio</t>
  </si>
  <si>
    <t>Capacidade Instalada &gt; 17 t/dia                      : Grande</t>
  </si>
  <si>
    <r>
      <t>·</t>
    </r>
    <r>
      <rPr>
        <sz val="7"/>
        <color rgb="FF000000"/>
        <rFont val="Times New Roman"/>
        <family val="1"/>
      </rPr>
      <t xml:space="preserve">         </t>
    </r>
    <r>
      <rPr>
        <sz val="11"/>
        <color rgb="FF000000"/>
        <rFont val="Calibri"/>
        <family val="2"/>
        <scheme val="minor"/>
      </rPr>
      <t>C-08-09-1 Acabamento de fios e/ou tecidos planos ou tubulares</t>
    </r>
  </si>
  <si>
    <t>Potencial Poluidor:</t>
  </si>
  <si>
    <t>Ar: G  Água: G  Solo: G  Geral: G</t>
  </si>
  <si>
    <t>Capacidade Instalada &lt; 6 t/dia                        : Pequeno</t>
  </si>
  <si>
    <t> 6 t/dia ≤ Capacidade Instalada ≤ 20 t/dia      : Médio</t>
  </si>
  <si>
    <t> Capacidade Instalada &gt; 20 t/dia                     : Grande</t>
  </si>
  <si>
    <t>Conclusão: A atividade de beneficiamento de fibras têxteis naturais e artificiais e/ou recuperação de resíduos têxteis  de até 0.2 há de área útil está dispensada de realizar licenciamento ambiental. A atividade de Fiação e/ou tecelagem, exceto tricô e crochê com até 0,2 t/dia de capacidade instalada está dispensada de realizar o licenciamento ambiental.</t>
  </si>
  <si>
    <t>Frango caipira</t>
  </si>
  <si>
    <t>Número de cabeças</t>
  </si>
  <si>
    <r>
      <t>·</t>
    </r>
    <r>
      <rPr>
        <sz val="7"/>
        <color rgb="FF000000"/>
        <rFont val="Times New Roman"/>
        <family val="1"/>
      </rPr>
      <t xml:space="preserve">         </t>
    </r>
    <r>
      <rPr>
        <sz val="11"/>
        <color rgb="FF000000"/>
        <rFont val="Calibri"/>
        <family val="2"/>
        <scheme val="minor"/>
      </rPr>
      <t>G-02-02-1 Avicultura</t>
    </r>
  </si>
  <si>
    <t>  </t>
  </si>
  <si>
    <t>Ar: M      Água: M      Solo: P      Geral: M </t>
  </si>
  <si>
    <r>
      <t xml:space="preserve">20.000 &lt; Número de cabeças </t>
    </r>
    <r>
      <rPr>
        <sz val="11"/>
        <color rgb="FF000000"/>
        <rFont val="Calibri"/>
        <family val="2"/>
        <scheme val="minor"/>
      </rPr>
      <t>&lt; 150.000        : Pequeno</t>
    </r>
  </si>
  <si>
    <t>150.000 ≤ Número de cabeças ≤ 300.000      : Médio </t>
  </si>
  <si>
    <t>Número de cabeças &gt; 300.000                        : Grande</t>
  </si>
  <si>
    <t>Conclusão: A atividade de avicultura com até 20.000 número de cabeças está dispensada de licenciamento ambiental.</t>
  </si>
  <si>
    <r>
      <t>·</t>
    </r>
    <r>
      <rPr>
        <sz val="7"/>
        <color rgb="FF000000"/>
        <rFont val="Times New Roman"/>
        <family val="1"/>
      </rPr>
      <t xml:space="preserve">         </t>
    </r>
    <r>
      <rPr>
        <sz val="11"/>
        <color rgb="FF000000"/>
        <rFont val="Calibri"/>
        <family val="2"/>
        <scheme val="minor"/>
      </rPr>
      <t>D-01-02-3 Abate de animais de pequeno porte (aves, coelhos, rãs, etc.)</t>
    </r>
  </si>
  <si>
    <t>Ar: M  Água: G  Solo: G  Geral: G</t>
  </si>
  <si>
    <r>
      <t xml:space="preserve">300 cabeças/dia &lt; Capacidade Instalada </t>
    </r>
    <r>
      <rPr>
        <sz val="11"/>
        <color rgb="FF000000"/>
        <rFont val="Calibri"/>
        <family val="2"/>
        <scheme val="minor"/>
      </rPr>
      <t>&lt; 20.000 cabeças/dia          : Pequeno</t>
    </r>
  </si>
  <si>
    <t>20.000 cabeças/dia ≤ Capacidade Instalada ≤ 100.000 cabeças/dia    : Médio</t>
  </si>
  <si>
    <t>Capacidade Instalada &gt; 100.000 cabeças /dia                                      : Grande</t>
  </si>
  <si>
    <t xml:space="preserve">Conclusão: O abate de aves com capacidade instalada de até 300 cabeças/dia está dispensado de realizar licenciamento ambiental. </t>
  </si>
  <si>
    <t>Constatação visual e em registros de que há práticas adequadas para o manejo do mato (Quadro de Serviços ou similar).
Como exemplos de práticas de manejo do mato, podemos citar: Roçadas, capina manual, controle químico, etc. Na certificação SAT, não é permitido o controle químico no manejo do mato.</t>
  </si>
  <si>
    <t>Fontes renováveis para fornecimento de energia (Palhadas, casca de café, bagaço de cana, poda de vegetais etc são aquelas em que a sua utilização e uso é renovável e pode-se manter e ser aproveitado ao longo do tempo sem possibilidade de esgotamento dessa mesma fonte). Ex: Uso de fontes renováveis, uso de biodigestores</t>
  </si>
  <si>
    <t>Se não for possível a verificação visual o item pode ser avaliado por entrevista.Para a água utilizada na lavagem do café não é necessário tratamento  e sim descarte correto</t>
  </si>
  <si>
    <t>3.7</t>
  </si>
  <si>
    <t>3.8</t>
  </si>
  <si>
    <t>2.3</t>
  </si>
  <si>
    <t>2.4</t>
  </si>
  <si>
    <t>2.5</t>
  </si>
  <si>
    <t>3.9</t>
  </si>
  <si>
    <t>3.10</t>
  </si>
  <si>
    <t>N.</t>
  </si>
  <si>
    <t>Produtor</t>
  </si>
  <si>
    <t>Propriedade</t>
  </si>
  <si>
    <t>Data da Auditoria</t>
  </si>
  <si>
    <t>Itens obrigatórios cumpridos? (S/N)</t>
  </si>
  <si>
    <t>Resultado (%)</t>
  </si>
  <si>
    <t xml:space="preserve">Para plantios após 22/07/2018, a propriedade deverá obeder à Legislação Florestal Vigente, conforme a Lei 12.651, de 12/05/2012 (novo código florestal). Para lavouras instaladas posteriormente a esta data, a lei supracitada permite a permanência da lavoura na área.
</t>
  </si>
  <si>
    <t>ATENÇÃO PARA AS OBSERVAÇÕES ABAIXO</t>
  </si>
  <si>
    <t>Estimativa à colher no ano corrente: Refere se a colheita do ano em vigor que ainda não foi colhido. Não deverá ser somado ao estoque ano corrente.</t>
  </si>
  <si>
    <t>Estoque ano corrente: Refere se a colheita do ano em vigor que esteja armazenada</t>
  </si>
  <si>
    <t>Estoque Ano anterior: Refere se a colheita do ano anterior que por ventura se encontre armazenada.</t>
  </si>
  <si>
    <t>ITENS OBRIGATÓRIOS CUMPRIDOS</t>
  </si>
  <si>
    <t>1.1</t>
  </si>
  <si>
    <t>2.6</t>
  </si>
  <si>
    <t>2.7</t>
  </si>
  <si>
    <t>2.8</t>
  </si>
  <si>
    <t>2.9</t>
  </si>
  <si>
    <t>3.11</t>
  </si>
  <si>
    <t>3.12</t>
  </si>
  <si>
    <t>3.13</t>
  </si>
  <si>
    <t>3.14</t>
  </si>
  <si>
    <t>4.2</t>
  </si>
  <si>
    <t>4.3</t>
  </si>
  <si>
    <t>4.4</t>
  </si>
  <si>
    <t>4.5</t>
  </si>
  <si>
    <t>4.6</t>
  </si>
  <si>
    <t>4.7</t>
  </si>
  <si>
    <t>4.8</t>
  </si>
  <si>
    <t>4.9</t>
  </si>
  <si>
    <t>4.10</t>
  </si>
  <si>
    <t>4.11</t>
  </si>
  <si>
    <t>4.12</t>
  </si>
  <si>
    <t>5.1</t>
  </si>
  <si>
    <t>5.2</t>
  </si>
  <si>
    <t>5.3</t>
  </si>
  <si>
    <t>5.4</t>
  </si>
  <si>
    <t>5.5</t>
  </si>
  <si>
    <t>5.6</t>
  </si>
  <si>
    <t>5.7</t>
  </si>
  <si>
    <t>5.8</t>
  </si>
  <si>
    <t>6.1</t>
  </si>
  <si>
    <t>6.2</t>
  </si>
  <si>
    <t>Verificar se o curral de espera possui pavimentação calçada ou cimentada e em bom estado de conservação, ou seja não possui depressões que acumulem residuos e água</t>
  </si>
  <si>
    <t>1.2</t>
  </si>
  <si>
    <t>Verificar se após a ordenha o curral de espera encontra-se limpo, lavado se cimentado, se calçado somente raspado basta. Deve ser constatada a ausência de material orgânico.</t>
  </si>
  <si>
    <t>1.3</t>
  </si>
  <si>
    <t>Verificar se o piso da sala de ordenha é impermeável e se encontra em bom estado de conservação de modo que permita a higienização, sem  empoçamentos, observar se o local encontra-se limpo, com ausência de material orgânico (ex: fezes, resto de ração) e descartáveis.</t>
  </si>
  <si>
    <t>1.4</t>
  </si>
  <si>
    <t>Verificar se a sala de ordenha possui cobertura que permita a proteção das atividades e em bom estado de conservação.</t>
  </si>
  <si>
    <t>1.5</t>
  </si>
  <si>
    <t>Verificar se existem pontos de água suficientes para higienização na sala de ordenha</t>
  </si>
  <si>
    <t>Constatar a existência de um calendário sanitário anual para o rebanho e verificar se os procedimentos sanitários preventivos como vacinações, exames periódicos de brucelose e tuberculose, e controles de parasitos são realizados e registrados.</t>
  </si>
  <si>
    <t>Constatar a existência de registros (ficha sanitária animal emitida pelo IMA) que comprovem a vacinação dos animais contra a febre aftosa nas datas estabelecidas pelo calendário oficial.</t>
  </si>
  <si>
    <t>Constatar a existência de laudos veterinários emitidos no decorrer dos últimos 12 meses, referentes aos exames realizados para tuberculose e brucelose, de acordo com legislação vigente específica e o Programa Nacional de Controle e Erradicação da Brucelose e Tuberculose.</t>
  </si>
  <si>
    <t>Constatar a existência de atestado de sanidade animal para os animais adquiridos pelo produtor e a serem incorporados ao rebanho. Atenção especial deve ser dada no caso de vacas em lactação, uma vez que estas, geralmente, ao serem adquiridas são imediatamente incorporadas ao rebanho.  Exigir atestado de exame de brucelose e tuberculose e GTA, que só é emitida para animais com as vacinações em dia.</t>
  </si>
  <si>
    <t>Constatar por meio de entrevista e registros a realização  mensal do teste CMT ou de outro método para a detecção de mastite subclínica. Constatar também que os testes são realizados de forma individual em cada vaca e em cada teto do úbere. Constatar da mesma forma que os animais detectados com mastite subclínica são manejados conforme recomendação técnica.</t>
  </si>
  <si>
    <t xml:space="preserve">O uso de medicamentos nos tratamentos de animais do rebanho deve ser feito mediante prescrição de médico veterinário . </t>
  </si>
  <si>
    <t>Constatar, por meio de registros ou de entrevistas a não aplicação de produtos hormonais, como a BST e a Ocitocina, como prática de rotina nas vacas em produção. Todo produto farmacêutico que possa interferir na fisiologia do animal, somente deve ser aplicado mediante orientação e recomendação por escrito de médico veterinário que atenda ao rebanho.</t>
  </si>
  <si>
    <t>2.10</t>
  </si>
  <si>
    <t xml:space="preserve">Constatar por meio dos registros e entrevista, se os procedimentos para a secagem de vacas com diagnóstico de mastite clínica são executados conforme protocolo   sob recomendação veterinária. </t>
  </si>
  <si>
    <t>2.11</t>
  </si>
  <si>
    <t>2.12</t>
  </si>
  <si>
    <t xml:space="preserve">Verificar  a condição de locomoção dos animais na propriedade, a ocorrência de lesões ou infecções e os procedimentos adotados de correção de casco e prevenção com a adoção e uso de pedilúvio. </t>
  </si>
  <si>
    <t>2.13</t>
  </si>
  <si>
    <t>Verificação visual, entrevistae registros que animais em período colostral (fisiológico) ou em tratamento decorrente de doença ou em período de carência de uso de medicamentos devem estar identificados, serem manejados e ordenhados separadamente</t>
  </si>
  <si>
    <t xml:space="preserve">Verificar se o local de ordenha está sendo utilizado exclusivamente para o alojamento temporário (tempo de ordenha) e a finalidade restrita da ordenha higiênica das vacas em lactação. </t>
  </si>
  <si>
    <t>Constatar se a ventilação do ambiente permita o conforto térmico para os operadores e para os animais, e que a iluminação proporcione boa visibilidade para os operadores na execução das atividades, tais como: avaliação visual e tátil do úbere, execução dos testes de caneca e CMT e sua análise imediata, verificação da presença de sujidades, realização de anotações, registros, etc</t>
  </si>
  <si>
    <t>Verificar se o piso tem declividade mínima de 2% e seja de material antiderrapante, como concreto, blocos de cimento, pedras rejuntadas, paralelepípedos ou outra forma adequada, e estejam em bom estado de conservação, sem infiltração e com bom acabamento, de forma a evitar que o operador ou os animais escorreguem na ocasião da ordenha. Constatar, também, que as canaletas destinadas ao fluxo de águas e dos resíduos orgânicos, tenham largura, profundidade e inclinação que permitam fácil escoamento dos efluentes e sem cantos "vivos”.</t>
  </si>
  <si>
    <t>Verificar  o local de ordenha se é de fácil limpeza e esteja sempre limpo e seco.</t>
  </si>
  <si>
    <t>Verificar se no local de ordenha, a existência de cestos de lixo em boas condições de  funcionamento.</t>
  </si>
  <si>
    <t>Verificar se no local de ordenha a disponibilidade de água com qualidade e corrente, filtrada e clorada  sem turbidez ,sabão neutro e papel toalha para higienização das mãos do operador, e detergente para higienização dos utensílios e equipamentos.</t>
  </si>
  <si>
    <t>Verificação visual, entrevista  e  registros se  durante a ordenha,  os operadores estão com as unhas limpas e aparadas,  com suas mãos e antebraços limpos e higienizados,com proteção para os cabelos, roupa limpa, calçado fechado e sem adornos (aliança, relógio, pulseiras e colares).</t>
  </si>
  <si>
    <t>Verificação visual e registros(atestado de saude) se os operadores da ordenha se encontram em bom estado geral de saúde e sem lesões nas mãos.</t>
  </si>
  <si>
    <t>Verificação de registros e entrevista que o leite produzido por vacas em tratamento, por motivo de doenças ou em período de carência pelo uso de medicamentos, é totalmente descartado. O leite descartado não deve ser utilizado na alimentação de bezerras e deve ser descartado em local apropriado, conforme recomendação técnica. Admite-se seu aproveitamento na alimentação de bezerras caso a propriedade disponha de condições para a pasteurização deste leite antes de ser oferecido aos animais.</t>
  </si>
  <si>
    <t>Verificação visual ou entrevista da adoção de procedimentos que evitem o uso da “peia”, conforme orientação e recomendação técnica. Como procedimentos preconizados pela doma racional ou amanssamento no pré parto (novilhas).  Mas se o objetivo for sanitário deve ser enfatizado que quem colocar a peia não deve colocar as teteiras.</t>
  </si>
  <si>
    <t xml:space="preserve">Verificação Visual,  entrevistas e registros que antes de cada ordenha, os três primeiros jatos de leite de cada teto, de cada vaca, são coletados em caneca telada ou de fundo escuro, para identificação de mamite clínica.  Constatar, também, que são realizadas as anotações para a identificação das vacas e dos respectivos tetos comprometidos, do tratamento aplicado e da ordenha à parte das vacas doentes. </t>
  </si>
  <si>
    <t>Verificação visual e entrevista que os tetos a serem ordenhados estão íntegros (sem lesões), limpos e secos.</t>
  </si>
  <si>
    <t>Verificação visual  e entrevista que os tetos, antes da ordenha são desinfetados em toda a sua superfície com solução clorada ou produto substituto equivalente (pré-dipping) e secados com papel toalha, respeitando-se o tempo de ação do produto nos tetos.</t>
  </si>
  <si>
    <t>3.15</t>
  </si>
  <si>
    <t>Verificação visual e entrevista  que após a ordenha os tetos são desinfetados com solução iodada ou produto substituto equivalente (pós-dipping), cobrindo toda a superfície do teto. Esse procedimento torna-se dispensável em rebanhos nos quais o bezerro é mantido com a vaca após a ordenha</t>
  </si>
  <si>
    <t>3.16</t>
  </si>
  <si>
    <t>Verificação Visual e entrevista da adoção de procedimentos que mantenham as vacas de pé, por um período mínimo de 30 minutos após a ordenha.</t>
  </si>
  <si>
    <t>3.17</t>
  </si>
  <si>
    <t xml:space="preserve">Verificação de registros da existência de relatórios de análise do leite produzido, com registros dos parâmetros para CBT (contagem bacteriana total) e CCS (contagem de células somáticas) atendendo às exigências da IN 62, do MAPA com periodicidade trimestral coforme Portaria 1305 do IMA. </t>
  </si>
  <si>
    <t>verificação física de que a localização da queijaria é adequada e  está em bom estado de conservação e dimensões compativeis com a  area do terreno e com a atividade, não passível de inundações,  avaliação de onde está localizada, como uma avaliação de terreno.</t>
  </si>
  <si>
    <t>Verficação física  se há delimitação da queijaria impedindo acesso, ao seu interior, de animais e pessoas estranhas à produção e de animais em seu perímetro.</t>
  </si>
  <si>
    <t>verificação visual se a agua é canalizada</t>
  </si>
  <si>
    <t>Se o reservatório de água possui tampa íntegra que permita completa vedação e se não possui vazamentos. Preferencialmente de polipropileno</t>
  </si>
  <si>
    <t>Verificação física e  de registros se a agua é filtrada e clorada antes de chegar ao reservatório da queijaria</t>
  </si>
  <si>
    <t>Verificação  visual sobre as condições de higienização do reservatório, se este não possui materia orgânica (ex: lodo, folhas, insetos)</t>
  </si>
  <si>
    <t>Verificação de registros:o laudo de análises físico-químicas depois do ingresso a cada dois anos.Deverão estar dentro do padrão preconizado pela legislação. Na evidência deverá anotar o numero do mesmo e data da emissão.</t>
  </si>
  <si>
    <t>Verificação de registros: laudo de análise microbiologica da agua semestral</t>
  </si>
  <si>
    <t>Verificar se o vestiário não tem comunicação direta com a fabricação e com a sala de ordenha e se o acesso ao mesmo é antes da barreira sanitária. Se possui armários ou local próprio para a guarda dos pertences dos manipuladores em número/quantidade suficientes. Denominamos como vestiário/sanitário com a exigência de separação entre as dependências, o tamanho deve ser compatível com o número de funcionários. se familiar não precisa ser por genero</t>
  </si>
  <si>
    <t>4.13</t>
  </si>
  <si>
    <t>Verificar se possui lavatório com sabão líquido inodoro e neutro</t>
  </si>
  <si>
    <t>4.14</t>
  </si>
  <si>
    <t>Verificar se as toalhas de papel não são de material reciclável e se coletores possuem tampa com acionamento sem contato  manual</t>
  </si>
  <si>
    <t>4.15</t>
  </si>
  <si>
    <t>verificar se possui lavador de botas com sabão, escova e pressão de água suficiente para promover a higienização das botas. O lavador de botas deve estar em perfeito estado de funcionamento.</t>
  </si>
  <si>
    <t>4.16</t>
  </si>
  <si>
    <t>Constatar de forma presencial que o armazenamento dos produtos químicos e dos medicamentos segue as recomendações do fabricante quanto à temperatura de estocagem, abrigo de luz e calor, ventilação, isolamento, etc. e que estejam mantidos nas embalagens originais. Produtos químicos e medicamentos com datas de validade vencidas deverão ser recolhidos conforme legislação vigente.</t>
  </si>
  <si>
    <t>Constatar que as instalações foram construídas de forma a permitir a separação por áreas e/ou setores de maneira eficaz, bem como definição de fluxo de pessoas e matéria prima, de forma a evitar as operações suscetíveis de causar contaminação cruzada. A queijaria deve ter espaço suficiente para atender, de maneira adequada, a todas as operações. Não é separação física</t>
  </si>
  <si>
    <t>Verificar se possui fluxo adequado no processo de produção (área de elaboração do queijo, maturação, embalagem e expedição).</t>
  </si>
  <si>
    <t xml:space="preserve">Verificação visual: Recepão de leite possui projeção de cobertura adequada. Quando a recepção  é feita por transferência automática em circuito fechado da ordenhadeira para a queijaria. não necessita de projeção maior que a cobertura normal do telhado. </t>
  </si>
  <si>
    <t xml:space="preserve">Verificar visual: se a recepção  de leite possue funil ou cano receptor de fácil higienização e com filtro de malha fina  de material que permita higienização </t>
  </si>
  <si>
    <t>Verificação  visual e entrevista :se o local de entrada do leite, quando não está em uso, é tampada permitindo vedação.  A tampa deve ser de material higienizável</t>
  </si>
  <si>
    <t>Verificação  física ou entrevista  se a expedição do queijo possui projeção de cobertura suficiente para proteção da operação de carregamento.</t>
  </si>
  <si>
    <t>Verificarção Física se a saída do soro, quando não está em uso, é tampada de forma que permita vedação.  A tampa deve ser de material higienizável.</t>
  </si>
  <si>
    <t>Verificação visual se os pontos de água são  suficientes para higienização na queijaria</t>
  </si>
  <si>
    <t>5.9</t>
  </si>
  <si>
    <t>Verificação visual  se o piso da queijaria é de material impermeável, antiderrapante, resistente, de fácil higienização. O piso deve estar em bom estado de conservação</t>
  </si>
  <si>
    <t>5.10</t>
  </si>
  <si>
    <t>Verificação visual  se no piso na queijaria não ocorre acúmulo de água residual.</t>
  </si>
  <si>
    <t>5.11</t>
  </si>
  <si>
    <t>ralo sifonado  com fechamento adequado</t>
  </si>
  <si>
    <t>5.12</t>
  </si>
  <si>
    <t>Verificação visual se as paredes são revestidas e/ou impermeabilizadas(  de cerâmicas ou tintas laváveis) com material de cor clara, de fácil higienização. As paredes devem estar em bom estado de conservação.</t>
  </si>
  <si>
    <t>5.13</t>
  </si>
  <si>
    <t>Verificação visual se a queijaria possui pé direto com altura suficiente para a disposição dos equipamentos (não inferior 2 metros), permitindo boas condições de temperatura e ventilação.As paredes serão de alvenaria; impermeabilizadas com revestimento cerâmico, tintas à base de epox ou outro material impermeabilizante; e com cores claras, pintadas até altura mínima de 2 (dois) metros.</t>
  </si>
  <si>
    <t>5.14</t>
  </si>
  <si>
    <t>Verificação visual se as portas são impermeabilizadas de material de fácil higienização. As portas devem estar em bom estado de conservação.</t>
  </si>
  <si>
    <t>5.15</t>
  </si>
  <si>
    <t>Verificação visual se as janelas são impermeabilizadas de material de fácil higienização. As janelas devem estar em bom estado de conservação</t>
  </si>
  <si>
    <t>5.16</t>
  </si>
  <si>
    <t>Verificação visual se há telas de proteção anti-pragas de material de fácil higienização. As telas de proteção devem estar em bom estado de conservação</t>
  </si>
  <si>
    <t>5.17</t>
  </si>
  <si>
    <t>5.18</t>
  </si>
  <si>
    <t>Verificação física se a ventilação natural ou artificial  da queijaria  é adequada de forma a evitar o calor excessivo, condensação de vapor, acumulo de poeira e ar contaminado, cujo sentido da corrente de ar deverá ser do local limpo para o sujo. Admite-se o controle de umidade e temperatura via ventilação artificial.</t>
  </si>
  <si>
    <t>5.19</t>
  </si>
  <si>
    <t>Verificação visual se a iluminação da queijaria é abundante em todas as dependências com luz que não mascare ou produza falsa impressão quanto à coloração dos produtos ou prejudique a visualização das sujidades.</t>
  </si>
  <si>
    <t>5.20</t>
  </si>
  <si>
    <t xml:space="preserve">Verificação visual se instalações eletricas  são adequadas e se   há protetores nas lâmpadas de material resistente e de fácil higienização não podem ser de vidro. Se for LED não precisa proteção. As instalações elétricas, quando não embutidas,  devidamente revestidas e presas às paredes e tetos. </t>
  </si>
  <si>
    <t>5.21</t>
  </si>
  <si>
    <t>Verificação visual se os equipamentos e utensílios são de material que possibilite a manutenção e limpeza adequada e em bom estado de conservação, tais como tanque, pás, formas, prateleiras, etc   devem ser confeccionados de material que não transmita substâncias tóxicas, odores e sabores, não seja absorvente e anticorrosivo e capaz de resistir a repetidas operações de limpeza e desinfecção. Não é autorizado a utilização de objetos como latas de óleo, cuias, cabaças e outros similares. Os utensílios deverão estar em perfeito acabamento com superfícies lisas e planas, sem cantos vivos, frestas, juntas poros e soldas salientes.</t>
  </si>
  <si>
    <t>5.22</t>
  </si>
  <si>
    <t xml:space="preserve">Verificação visual do local exclusivo e identificado para guarda de produtos de limpeza e desinfecção de uso diário.Podendo ser armários </t>
  </si>
  <si>
    <t>5.23</t>
  </si>
  <si>
    <t xml:space="preserve">Verificação visual da existencia de local exclusivo e identificado para guarda de embalagens e rótulos de uso diário.Podendo ser armários </t>
  </si>
  <si>
    <t>5.24</t>
  </si>
  <si>
    <t xml:space="preserve">Verificação visual de local exclusivo e identificado para guarda de ingredientes de uso diário  os insumos necessários para a fabricação do queijo estão acondicionados em depósito próprio para essa finalidade e anexo à queijaria.  Podendo ser armários </t>
  </si>
  <si>
    <t>5.25</t>
  </si>
  <si>
    <t>Verificação visual se possui pia com torneira acionada preferencialmente sem contato manual para lavagem de utensilios. A pia deve estar em perfeito estado de funcionamento.</t>
  </si>
  <si>
    <t xml:space="preserve">Verificação por meio de entrevista se o leite utilizado é integral, fresco e cru oriundo da produção leiteira da propriedade. </t>
  </si>
  <si>
    <t>e</t>
  </si>
  <si>
    <t>Verificação de registros e entrevista se respeita o período máximo de 90 minutos após a ordenha para o início da fabricação</t>
  </si>
  <si>
    <t>6.3</t>
  </si>
  <si>
    <t>Verificação se o queijo esteja sendo produzido conforme as exigências da legislação vigente para cada produto</t>
  </si>
  <si>
    <t>6.4</t>
  </si>
  <si>
    <t>Verificação de registros de treinamento em boas práticas de fabricação de queijo ou lista de presença, certificado etc, em conformidade com conteúdo programático em atendimento a Portaria IMA nº1046/2010.</t>
  </si>
  <si>
    <t>6.5</t>
  </si>
  <si>
    <t xml:space="preserve">Verificação de registros da implantação de  Procedimento  de manipulação do produto, impedindo contaminações indesejadas com adoção de cuidados especiais para evitar deterioração do produto. </t>
  </si>
  <si>
    <t>6.6</t>
  </si>
  <si>
    <t xml:space="preserve">Verificação visual que toda pessoa que trabalhe na área de manipulação deverá usar uniforme completo:  roupa protetora branca, botas brancas de cano alto, touca protetora laváveis, exceto se descartáveis e uso de máscaras descartáveis. Não é recomendado o uso de barbas e bigodes.É vedado unhas grandes ,esmaltes e adornos.É proibido  deposito de roupas e objetos pessoais na queijaria. </t>
  </si>
  <si>
    <t>6.7</t>
  </si>
  <si>
    <t>Verificação visual, registros e entrevista se os hábitos higiênicos,  e os uniformes e acessórios usados pelos colaboradores mostram limpeza e conservação necessária e são restritos às áreas e atividades previstas.como a higienização e desinfecção das mãos e antebraços à entrada das seções, assim como a higiene corporal estão sendo praticados pelos operadores.</t>
  </si>
  <si>
    <t>6.8</t>
  </si>
  <si>
    <t>Verificação visual e entrevista se realiza a higienização dos equipamentos e utensílios de forma que não prejudica a identidade, qualidade e inocuidade do produto. A higienização deve ser feita com produtos aprovados no Ministério da Saúde para esta finalidade e da forma como indicada pelo fabricante.</t>
  </si>
  <si>
    <t>6.9</t>
  </si>
  <si>
    <t xml:space="preserve">Verificação visual da não existencia de materiais estranhos a produção de queijo.Na queijaria poderá ser estocada somente a quantidade de ingrediente de uso diário, que deverá atender as especificações técnicas pertinentes ao seu uso (armario ou prateleira). </t>
  </si>
  <si>
    <t>6.10</t>
  </si>
  <si>
    <t>Verificar  atestado de saúde dos manipuladores da queijaria, renovado anualmente e sempre que se fizer necessário. As pessoas que mantêm contato com alimentos deverão submeter-se a exames médicos e laboratoriais como tuberculose e outros definidos pelo médico antes do início de sua atividade, e periodicamente sempre que houver indicação por razões clínicas ou epidemiológicas. É proibida a manipulação de alimentos por qualquer pessoa que apresente feridas nas mãos e nos braços, mesmo com uso de luvas protetoras, até que determinação médica ateste a inexistência de risco. Constar no atestado que a pessoa está apta à manipulação de alimentos.</t>
  </si>
  <si>
    <t>6.11</t>
  </si>
  <si>
    <t>Verificar de forma presencial que a manipulação está sendo controlada de forma a impedir a contaminação, e cuidados especiais deverão ser tomados para evitar a contaminação ou deterioração do produto. Deverão estar disponíveis instalações adequadas e convenientemente localizadas para lavagem e secagem das mãos, não sendo permitido o uso de toalhas de tecido e para uso das de papel deverá haver um controle higiênico-sanitário.</t>
  </si>
  <si>
    <t>6.12</t>
  </si>
  <si>
    <t>Verificar se a destinação das águas servidas da queijaria não prejudica a identidade, qualidade e inocuidade do produto. Os efluentes líquidos e sólidos oriundos da fabricação do queijo serão tratados ou destinados adequadamente; o esgoto sanitário da queijaria e das dependências será disposto em fossa sanitária."</t>
  </si>
  <si>
    <t>6.13</t>
  </si>
  <si>
    <t>Verificar se a queijaria foi submetida a rigorosa limpeza antes, durante e após a fabricação do queijo</t>
  </si>
  <si>
    <t>6.14</t>
  </si>
  <si>
    <t>6.15</t>
  </si>
  <si>
    <t>6.16</t>
  </si>
  <si>
    <t>6.17</t>
  </si>
  <si>
    <t>Verificar se não existem vestigios (ex. fezes) ou a presença de pragas.Verificação de registros (planilha) para monitoramento da presença ou de vestígios de  pragas. Verificar registros  do controle de pragas, possui comprovante da execução (relatório) ou nota fiscal do controle por empresa especializada. Na evidência anotar dados de nota fiscal, caso seja contratada empresa de dedetização</t>
  </si>
  <si>
    <t>7.1</t>
  </si>
  <si>
    <t>7.2</t>
  </si>
  <si>
    <t>Verificação fisica  se o veículo para o transporte do queijo em temperatura ambiente possui carroceria fechada, em bom estado de conservação e higienização. No caso de queijos embalados a vácuo devem ser transportados sob refrigeração.</t>
  </si>
  <si>
    <t>7.3</t>
  </si>
  <si>
    <t>Verificação fisica se possui veículo refrigerado para o transporte dos queijos conforme a temperatura descrita no rótulo do produto. O veículo deve estar em bom estado de conservação e higienização.</t>
  </si>
  <si>
    <t>7.4</t>
  </si>
  <si>
    <t>Verificação visual se as caixas para transporte dos queijos são de material impermeável, resistente e de fácil higienização \caixas  isostérmicas. As caixas devem estar em bom estado de conservação e higienização. Obs.: Não é permitido o uso de caixas de isopor para o transporte de queijos.</t>
  </si>
  <si>
    <t>7.5</t>
  </si>
  <si>
    <t xml:space="preserve">Verificação visual e entrevista se o transporte dos queijos não ocorre juntamente com outros produtos. </t>
  </si>
  <si>
    <r>
      <t>Verificar se as áreas de acesso de veiculos não permitam acumulo de poeira e empoçamento(podendo ser pavimentada com brita ou outro material que evite levantar poeira)</t>
    </r>
    <r>
      <rPr>
        <sz val="10"/>
        <color rgb="FFFF0000"/>
        <rFont val="Calibri"/>
        <family val="2"/>
        <scheme val="minor"/>
      </rPr>
      <t xml:space="preserve"> </t>
    </r>
    <r>
      <rPr>
        <sz val="10"/>
        <rFont val="Calibri"/>
        <family val="2"/>
        <scheme val="minor"/>
      </rPr>
      <t>e área de recepção e expedição  pavimentadas de forma que permita a lavagem e higienização evitando empoçamento.</t>
    </r>
  </si>
  <si>
    <r>
      <t xml:space="preserve">Verificação de  registros da frequência da higienização (limpeza e desinfecção) do reservatório  em planilha específica. A frequência deverá obedecer ao </t>
    </r>
    <r>
      <rPr>
        <sz val="10"/>
        <rFont val="Calibri"/>
        <family val="2"/>
        <scheme val="minor"/>
      </rPr>
      <t>programa de auto controle</t>
    </r>
    <r>
      <rPr>
        <sz val="10"/>
        <color rgb="FFFF0000"/>
        <rFont val="Calibri"/>
        <family val="2"/>
        <scheme val="minor"/>
      </rPr>
      <t>.</t>
    </r>
  </si>
  <si>
    <t>NORMAS  CERTIFICAMINAS - QUEIJOS ARTESANAIS</t>
  </si>
  <si>
    <t>1- Curral e Sala de Ordenha</t>
  </si>
  <si>
    <t>Verificação visual</t>
  </si>
  <si>
    <t>2-Sanidade do Rebanho</t>
  </si>
  <si>
    <t xml:space="preserve">O atestado veterinário de vacinação das fêmeas do rebanho contra brucelose deve ser mantido sob a guarda do produtor. </t>
  </si>
  <si>
    <t xml:space="preserve">Os exames de tuberculose e de brucelose devem ser realizados anualmente, com a respectiva emissão de laudos. </t>
  </si>
  <si>
    <t xml:space="preserve">Animais recém-adquiridos ou em tratamento devem ficar em quarentena em local apropriado e destinado a esta finalidade. </t>
  </si>
  <si>
    <t xml:space="preserve"> CMT ou outro método utilizado para a Contagem de Células Somáticas - CCS deve ser aplicado mensalmente e de forma individual, para detecção de mastite subclínica nas vacas do rebanho. </t>
  </si>
  <si>
    <t xml:space="preserve">O uso de medicamentos nos tratamentos de animais do rebanho deve ser feito mediante prescrição de médico veterinário. </t>
  </si>
  <si>
    <t xml:space="preserve">O uso de produtos hormonais em novilhas e vacas  deve ser de uso restrito a estas categorias, em situações específicas e sob prescrição de médico veterinário.  </t>
  </si>
  <si>
    <t>A locomoção dos animais deve ser observada, e lesões que a comprometam devem ser identificadas, tratadas e prevenidas.</t>
  </si>
  <si>
    <t>Animais em período colostral (fisiológico) ou em tratamento decorrente de doença ou em período de carência de uso de medicamentos devem estar identificados, serem manejados e ordenhados separadamente.</t>
  </si>
  <si>
    <t>3-Ordenha</t>
  </si>
  <si>
    <t xml:space="preserve">O local de ordenha deve possuir boa iluminação e boa ventilação. </t>
  </si>
  <si>
    <t xml:space="preserve">O piso do local de ordenha deve ser de material antiderrapante e com declividade suficiente para o escoamento de água e dejetos. </t>
  </si>
  <si>
    <t>O local de ordenha deve possuir água com qualidade e quantidade  necessária para higienização das mãos do operador e dos equipamentos e utensílios utilizados na ordenha.</t>
  </si>
  <si>
    <t>Verificação visual e entrevista</t>
  </si>
  <si>
    <t>Os operadores da ordenha devem apresentar bom estado geral de saúde e sem lesões nas mãos.</t>
  </si>
  <si>
    <t xml:space="preserve">A contenção de vacas com o uso da ''peia'' no momento da ordenha deve ser desestimulada. </t>
  </si>
  <si>
    <t>Antes da ordenha os tetos, em toda a sua superfície, devem ser desinfetados com solução clorada ou produto substituto equivalente (prédipping) e secos com papel toalha, sendo respeitado o tempo de ação do produto.</t>
  </si>
  <si>
    <t>4 - INFRAESTRUTURA</t>
  </si>
  <si>
    <t>Verificação física  e visual se as áreas são pavimentadas de forma que evite a formação de poeira e empoçamento.</t>
  </si>
  <si>
    <t>A queijaria deve ser de acesso restrito</t>
  </si>
  <si>
    <t>Todos os produtos químicos e medicamentos utilizados nos animais ou no controle de pragas e insetos devem ser armazenados e mantidos protegidos em local apropriado com acesso restrito.</t>
  </si>
  <si>
    <t>5 - Instalações e Equipamentos da Queijaria</t>
  </si>
  <si>
    <t>A queijaria deve ser construída em tamanho compatível com a produção, com separação por fluxo  para todas as etapas de fabricação.</t>
  </si>
  <si>
    <t xml:space="preserve">Verificação visual se os ralos existentes são sifonados. </t>
  </si>
  <si>
    <t>Verificação visual se as janelas são  de material de fácil higienização.</t>
  </si>
  <si>
    <t>Possuir instalações elétricas e protetores de lâmpadas adequados.</t>
  </si>
  <si>
    <t>Verificação visual se os equipamentos e utensílios são  adequados de material  e em bom estado de conservação</t>
  </si>
  <si>
    <t>Verificação visual de local exclusivo e identificado para guarda de produtos de limpeza e desinfecção de uso diário.</t>
  </si>
  <si>
    <t>Verificação  visual de local exclusivo e identificado para guarda de embalagens e rótulos de uso diário.</t>
  </si>
  <si>
    <t>O leite utilizado como matéria-prima é de produção própria.</t>
  </si>
  <si>
    <t>Verificação de registros e entrevista sobre o período de tempo gasto enre a ordenha e fabricação do queijo.</t>
  </si>
  <si>
    <t xml:space="preserve">Verificar laudos de análises </t>
  </si>
  <si>
    <t>A matéria-prima e os insumos devem ser armazenados em condições adequadas.</t>
  </si>
  <si>
    <t>Possui prateleiras de maturação em quantidade suficiente. A maturação deve ser realizada de acordo com o tempo definido em cada região produtora.</t>
  </si>
  <si>
    <t>Verificação visual e registros</t>
  </si>
  <si>
    <t>7- Rotulo e Transporte</t>
  </si>
  <si>
    <t xml:space="preserve">Veículo para o transporte do queijo em temperatura ambiente deve possuir carroceria fechada, estar em bom estado de conservação e higienização. No caso de queijos embalados a vácuo devem ser transportados sob refrigeração. </t>
  </si>
  <si>
    <t>Verificação visual, entrevista ou registros.</t>
  </si>
  <si>
    <t>O curral de espera deve estar limpo.</t>
  </si>
  <si>
    <t xml:space="preserve">Verificação visual. </t>
  </si>
  <si>
    <t>O piso da sala de ordenha deve ser impermeável e deve estar em bom estado de conservação.</t>
  </si>
  <si>
    <t>A sala de ordenha deve ter cobertura adequada e deve estar em bom estado de conservação.</t>
  </si>
  <si>
    <t>Deve haver pontos de água suficientes para a higienização na sala de ordenha.</t>
  </si>
  <si>
    <t xml:space="preserve">As vacinações obrigatórias devem estar em dia. </t>
  </si>
  <si>
    <t>Verificação de registros de vacinações.</t>
  </si>
  <si>
    <t>Verificação visual, de registros e entrevistas.</t>
  </si>
  <si>
    <t>O atestado de sanidade animal deve ser sempre exigido pelo produtor ao adquirir animais para o rebanho.</t>
  </si>
  <si>
    <t>Verificação de registros e entrevista.</t>
  </si>
  <si>
    <t>Os procedimentos para o encerramento da lactação de vacas com diagnóstico de mastite clínica devem seguir protocolo sob recomendação veterinária.</t>
  </si>
  <si>
    <t>Verificação visual, registros e entrevista.</t>
  </si>
  <si>
    <t>O local deve estar sempre limpo e seco e ser de fácil limpeza.</t>
  </si>
  <si>
    <t xml:space="preserve">Os cestos de lixo do local de ordenha devem  estar em boas condições de funcionamento. </t>
  </si>
  <si>
    <t>Verificação visual.</t>
  </si>
  <si>
    <t>Para proceder a ordenha os operadores  devem ter condições higienicas condizentes com a operação.</t>
  </si>
  <si>
    <t>Verificação visual e entrevista.</t>
  </si>
  <si>
    <t>Verificação visual e de registros.</t>
  </si>
  <si>
    <t>O leite produzido por vacas em tratamento, por motivo de doenças ou em período de carência de uso de medicamentos, deve ser descartado e registrado o seu descarte.</t>
  </si>
  <si>
    <t>Verificação visual, de registros e entrevista.</t>
  </si>
  <si>
    <t xml:space="preserve">O exame para a identificação de mastite clínica deve ser feito em todas as vacas em produção, antes de cada ordenha com o uso da caneca telada ou de fundo escuro.
 </t>
  </si>
  <si>
    <t>Verificação visual, entrevista e registro.</t>
  </si>
  <si>
    <t xml:space="preserve"> Todos os tetos a serem ordenhados devem estar íntegros (sem lesões), limpos e secos.  </t>
  </si>
  <si>
    <t xml:space="preserve">Após a ordenha os tetos, em toda a sua superfície, devem ser desinfetados com solução iodada ou produto substituto equivalente (pós-dipping). </t>
  </si>
  <si>
    <t>Capacidade de produção kg/dia</t>
  </si>
  <si>
    <t xml:space="preserve">O local de ordenha deve ser de uso exclusivo para sua respectiva finalidade. </t>
  </si>
  <si>
    <t>A Queijaria deve estar situada na propriedade rural em área compativel com a produção de queijo e localizada adequadamente .</t>
  </si>
  <si>
    <t>A área de acesso interno de veículos, recepção e expedição deve ter pavimentação adequada.</t>
  </si>
  <si>
    <t>A água deve ser canalizada, da fonte ao reservatório.</t>
  </si>
  <si>
    <t>O reservatório de água deve estar livre de contaminações orgânicas.</t>
  </si>
  <si>
    <t>Verificação visual sobre  as condições de limpeza da reservatório.</t>
  </si>
  <si>
    <t>Deve ser feita analise fisico quimica da água utilizada na queijaria.</t>
  </si>
  <si>
    <t>O vestiário deve ter localização e estrutura adequada.</t>
  </si>
  <si>
    <t>O lavatório deve ser adequado, com  sabão líquido inodoro e neutro.</t>
  </si>
  <si>
    <t>O lavatório deve possuir toalhas de papel descartável não reciclável e coletores  acionados sem contato manual.</t>
  </si>
  <si>
    <t>Verifiação visual.</t>
  </si>
  <si>
    <t>O lavador de botas deve estar em perfeito estado de funcionamento.</t>
  </si>
  <si>
    <t>Verificação física e visual se a queijaria possui separação por áreas e /ou setores, com definição de fluxo da operação.</t>
  </si>
  <si>
    <t xml:space="preserve">Não pode haver contra-fluxo no processo de produção. </t>
  </si>
  <si>
    <t>A recepção do leite deve ser com projeção e cobertura adequada.</t>
  </si>
  <si>
    <t>Na recepção  de leite deve haver funil ou cano receptor de fácil higienização e com filtro de malha fina  de material que permita higienização.</t>
  </si>
  <si>
    <t>O local de entrada do leite, quando não estiver em uso, deve ser tampado, permitindo vedação. A tampa deve ser de material higienizável.</t>
  </si>
  <si>
    <t xml:space="preserve">A saída do soro deve ser de material higienizável e possuir proteção quando não estiver em uso. </t>
  </si>
  <si>
    <t>A queijaria deve possuir pontos de água suficientes para sua higienização.</t>
  </si>
  <si>
    <t>O piso da queijaria deve ser impermeável, antiderrapante, resistente e de fácil higienização. O piso deve estar em bom estado de conservação.</t>
  </si>
  <si>
    <t xml:space="preserve">Verificação visual  da não ocorrencia do acumulo de água residual  no piso na queijaria. </t>
  </si>
  <si>
    <t>Verificação visual se há presença de telas de proteção anti-pragas.</t>
  </si>
  <si>
    <t>As janelas devem ser adequadas e estar em bom estado de conservação.</t>
  </si>
  <si>
    <t>Deve haver telas de proteção em bom estado de conservação.</t>
  </si>
  <si>
    <t>Deve haver cobertura adequada.</t>
  </si>
  <si>
    <t>Deve haver ventilação adequada.</t>
  </si>
  <si>
    <t xml:space="preserve">O curral de espera deve possuir pavimentação calçada ou cimentada em bom estado de conservação. </t>
  </si>
  <si>
    <t>Verificação visual da pavimentação e da ausência de depressões que possam acumular resíduos e água.</t>
  </si>
  <si>
    <t>Verificação visual da ausência de material orgânico.</t>
  </si>
  <si>
    <t>O rebanho deve ser vacinado contra febre aftosa conforme calendário oficial estabelecido pelo IMA.</t>
  </si>
  <si>
    <t>Verificação de registros de vacinação das fêmeas de 3 a 8 meses de idade emitido por médico veterinário responsável.</t>
  </si>
  <si>
    <r>
      <t xml:space="preserve">Constatar a existência dos atestados de vacinação contra a brucelose das fêmeas, com 3 a 8 meses de idade, emitido por médico veterinário responsável. Admite-se a ficha sanitária emitida pelo IMA. </t>
    </r>
    <r>
      <rPr>
        <b/>
        <sz val="10"/>
        <rFont val="Calibri"/>
        <family val="2"/>
        <scheme val="minor"/>
      </rPr>
      <t>Admite-se ainda o uso de vacina RB-51.</t>
    </r>
  </si>
  <si>
    <t>Verificação de laudos veterinários</t>
  </si>
  <si>
    <r>
      <t xml:space="preserve">Verificar  por meio de entrevista e registros se a propriedade possui espaço apropriado à quarentena de animais e registros de sua utilização. </t>
    </r>
    <r>
      <rPr>
        <b/>
        <sz val="10"/>
        <rFont val="Calibri"/>
        <family val="2"/>
        <scheme val="minor"/>
      </rPr>
      <t xml:space="preserve">Em caso de suspeita de doenças infecto-contagiosas identificadas durante o período de quarentena o IMA deve ser comunicado formalmente. </t>
    </r>
  </si>
  <si>
    <t>Verificação visual, registros e  entrevista.</t>
  </si>
  <si>
    <t xml:space="preserve">Verificação de registros documentais de datas de aplicação, período de carência e identificação dos produtos utilizados no controle de ectoparasitas, de acordo com recomendação do médico veterinário. O descarte do leite durante o período de carência do produto deve ser feito em local destinado à esta finalidade, conforme orientação técnica.  </t>
  </si>
  <si>
    <t>Controles de berne, carrapato e moscas devem ocorrer sob recomendação e orientação de médico veterinário. O controle deve ser devidamente registrado.</t>
  </si>
  <si>
    <t>Entrevista e verificação de registros contendo a data de aplicação, o período de carência e a identificação do produto utilizado no controle dos ectoparasitas.</t>
  </si>
  <si>
    <t>O local de ordenha e a sala de armazenamento do leite devem estar localizados, no mínimo, a 50 metros de distância de fontes geradoras de contaminação.</t>
  </si>
  <si>
    <t>Verificação Fisica se o local de ordenha e a sala de armazenamento do leite estejam localizados a uma distância mínima de 50 metros de possíveis fontes atrativas de moscas, produtoras de mau cheiro, geradoras de resíduos e de contaminação do leite, como esterqueiras, tanques de chorume, pocilgas, galpões aviários, etc.  Isso minimisará o risco alteração da qualidade físico-química, sanitária e organoléptica do leite.</t>
  </si>
  <si>
    <t xml:space="preserve">Procedimentos que mantenham as vacas em pé, por um período mínimo de 30 minutos após a ordenha devem ser adotados. </t>
  </si>
  <si>
    <t>INSTITUTO MINEIRO DE AGROPECUÁRIA</t>
  </si>
  <si>
    <t>(AUTARQUIA CRIADA PELA LEI N.º 10.594, DE 07-01-92)</t>
  </si>
  <si>
    <t>(VINCULADA À SECRETARIA DE ESTADO DE AGRICULTURA, PECUÁRIA E ABASTECIMENTO)</t>
  </si>
  <si>
    <t>PORTARIA Nº 1305, DE 30 DE ABRIL DE 2013</t>
  </si>
  <si>
    <t>ESTABELECE DIRETRIZES PARA A PRODUÇÃO DO QUEIJO MINAS ARTESANAL</t>
  </si>
  <si>
    <t>O DIRETOR-GERAL DO INSTITUTO MINEIRO DE AGROPECUÁRIA-IMA, no uso da atribuição que lhe confere o artigo 12, incisos I e IX do Regulamento a que se refere o Decreto nº 45.800, de 6 de dezembro de 2011,</t>
  </si>
  <si>
    <t>RESOLVE:</t>
  </si>
  <si>
    <t>1º Esta Portaria trata de diretrizes para produção de queijo minas artesanal exclusivamente a partir de leite cru de vaca, de produção própria, com utilização de soro fermento (pingo), em regiões específicas do estado de Minas Gerais.</t>
  </si>
  <si>
    <t>§ 1º Esta Portaria aplica-se somente às queijarias integrantes do Sistema Brasileiro de Inspeção de Produtos de Origem Animal (SISBI/POA).</t>
  </si>
  <si>
    <t>§ 2º A produção de queijos elaborados a partir de leite cru fica restrita às queijarias situadas em regiões onde exista tradição histórica e cultural na produção de queijo minas artesanal observados os seguintes critérios:</t>
  </si>
  <si>
    <t>I – Identificadas em portarias específicas do IMA;</t>
  </si>
  <si>
    <t>II – Registradas com identificação geográfica em organismo competente.</t>
  </si>
  <si>
    <t>Art. 2° Permite-se a fabricação de queijo minas artesanal maturado pelo tempo necessário indicado pela pesquisa cientifica para o alcance dessa condição visando à garantia da qualidade e inocuidade dos produtos.</t>
  </si>
  <si>
    <t>§ 1 º Fica definido o período de maturação do queijo minas artesanal como mínimo de 17 (dezessete) dias para a microrregião do Serro e mínimo de 22 (vinte e dois) dias paras as microrregiões da Canastra, do Cerrado, de Araxá e do Campo das Vertentes, até que sejam realizadas novas pesquisas ratificando ou retificando os referidos tempos de maturação.</t>
  </si>
  <si>
    <t>§ 2º A maturação deve ser realizada a temperatura ambiente.</t>
  </si>
  <si>
    <t>§ 3º As demais regiões tradicionalmente reconhecidas como produtoras de queijo minas artesanal deverão apresentar ao IMA pesquisas técnico-científicas que atestem a eficácia da maturação por um período inferior a 60 (sessenta) dias, sem prejuízo da qualidade e inocuidade dos produtos.</t>
  </si>
  <si>
    <t>Art. 3º Os rebanhos das propriedades que produzem queijo minas artesanal devem estar controlados contra a brucelose e tuberculose e será permitida, por um prazo de até 3 (três) anos a partir da publicação desta Portaria, a adoção do seguinte protocolo de controle.</t>
  </si>
  <si>
    <t>§ 1º O protocolo de controle consiste em três exames consecutivos negativos de todo o rebanho da propriedade, com intervalos de 90 (noventa) a 365 (trezentos e sessenta e cinco) dias entre o primeiro e segundo exames e de 180 (cento e oitenta) a 365 (trezentos e sessenta e cinco) dias entre o segundo e terceiro exames. A realização do último exame deverá ser acompanhada pelo Serviço Oficial.</t>
  </si>
  <si>
    <t>§ 2º O protocolo de controle mencionado no caput deste artigo inicia-se com o primeiro exame negativo de todo o rebanho da propriedade e termina num período máximo de 3 (três) anos a partir da data da publicação desta Portaria.</t>
  </si>
  <si>
    <t>§ 3º Após o término do protocolo de controle, deverá ser realizado exame negativo anual de todo o rebanho da propriedade, sendo que caso haja algum resultado positivo, deverá ser adotado o protocolo previsto no Plano Nacional De Controle e Erradicação de Brucelose e Tuberculose.</t>
  </si>
  <si>
    <t>§ 4º É facultada, até o período de 3 (três) anos após a publicação desta Portaria, a certificação das propriedades como livres de brucelose e tuberculose, desde que cumpram o protocolo descrito no Plano Nacional de Controle e Erradicação de Brucelose e Tuberculose.</t>
  </si>
  <si>
    <t>§ 5º Após o prazo de 3 (três) anos, as queijarias a serem relacionadas ou registradas deverão estar certificadas como livres de brucelose e tuberculose, de acordo com o Plano Nacional de Controle e Erradicação de Brucelose e Tuberculose.</t>
  </si>
  <si>
    <t>Art. 4º - As propriedades rurais onde estão localizadas as queijarias devem descrever e implementar Programa de Boas Práticas de Ordenha e de Fabricação, incluindo o controle dos operadores, controle de pragas e transporte adequado do produto até o entreposto.</t>
  </si>
  <si>
    <t>§ 1º - Fica instituída a obrigatoriedade de todos envolvidos no processo de ordenha se submeterem a curso de boas práticas de obtenção do leite e de todos envolvidos no processo de produção se submeterem a curso de boas práticas de fabricação.</t>
  </si>
  <si>
    <t>§ 2º - No caso da contratação de novos funcionários, esses deverão ser submetidos aos cursos de boas práticas de fabricação e/ou boas práticas de ordenha em um prazo máximo de 30 (trinta) dias.</t>
  </si>
  <si>
    <t>§ 3º A verificação da implantação dos programas mencionados no caput deste artigo é de responsabilidade do entreposto.</t>
  </si>
  <si>
    <t>Art. 5º - As propriedades onde estão localizadas as queijarias devem implementar:</t>
  </si>
  <si>
    <t>I - Análise do leite da propriedade em laboratório da Rede Brasileira da Qualidade do Leite - RBQL para composição centesimal, Contagem de Células Somáticas – CCS e Contagem Bacteriana Total – CBT, trimestralmente. A realização dessas análises é de responsabilidade do entreposto;</t>
  </si>
  <si>
    <t>II - Teste diário para detecção de mastite clínica em todos os animais em lactação e, no mínimo semanalmente, o teste para detecção de mastite subclínica.</t>
  </si>
  <si>
    <t>III - Cloração e controle da concentração de cloro da água utilizada nas atividades, além de realizar análises físico-químicas e microbiológicas da mesma, anualmente.</t>
  </si>
  <si>
    <t>Art. 6º Nos termos desta Portaria, admite-se que as queijarias comercializem exclusivamente o seu produto diretamente ao consumidor, desde que possuam estrutura física para todas as etapas de produção e realizem os mesmos controles sanitários de um entreposto para se assegurar a qualidade e a inocuidade dos produtos.</t>
  </si>
  <si>
    <t>Art. 7º O queijo minas artesanal não poderá ser comercializado sem a aprovação da rotulagem.</t>
  </si>
  <si>
    <t>Parágrafo único. Deverá ser atendida a legislação vigente para o registro da rotulagem, inclusive referente ao Sisbi.</t>
  </si>
  <si>
    <t>Art. 8º - Esta Portaria entra em vigor na data da sua publicação.</t>
  </si>
  <si>
    <t>Belo Horizonte, 30 de abril de 2013.</t>
  </si>
  <si>
    <t>Altino Rodrigues Neto</t>
  </si>
  <si>
    <t>Diretor-Geral</t>
  </si>
  <si>
    <t>Queijaria separada de residências e de outras construções não relacionadas, localizadas distantes pelo menos 50 m de fontes de odores e contaminações.</t>
  </si>
  <si>
    <r>
      <t>Verificar se a queijaria é separada de residências e de outras construções não relacionadas e de fontes de mal cheiro, que por sua natureza possam prejudicar a identidade, qualidade e inocuidade do produto; tais como pocilgas, deposítos de produtos e insumos, comunicação direta com currais e sala de ordenha.  50 metros de fonte de mal cheiro.</t>
    </r>
    <r>
      <rPr>
        <b/>
        <sz val="10"/>
        <rFont val="Calibri"/>
        <family val="2"/>
        <scheme val="minor"/>
      </rPr>
      <t xml:space="preserve"> A questão é que deve se deixar claro que pode estar próximo de residência, mas separada fisicamente e sem abertura direta.</t>
    </r>
  </si>
  <si>
    <t>O reservatório  de água deve estar em condições adequadas de conservação e proteção.</t>
  </si>
  <si>
    <t xml:space="preserve"> A água deve ser filtrada e clorada antes de chegar ao reservatório.</t>
  </si>
  <si>
    <t>Verificação visual da presença de tampa íntegra que permita completa vedaçao.</t>
  </si>
  <si>
    <t>A higienização (limpeza e desinfecção) do reservatório deve ser feita na frequência preconizada no programa de auto controle.</t>
  </si>
  <si>
    <t>Verificação de laudo de análise. Após a primeira certificação os laudos podem ser a cada dois anos.</t>
  </si>
  <si>
    <t xml:space="preserve">Deve ser feita análise  microbiológica da água. </t>
  </si>
  <si>
    <t>Verificação de laudo de análise pelo menos a cada seis meses.</t>
  </si>
  <si>
    <t>Verificação visual de que o armazenamento dá-se de acordo com as recomendações do fabricante. Verificação visual de que os produtos são mantidos em suas embalagens originais.</t>
  </si>
  <si>
    <r>
      <t>Verificação visual se o material de revestimento das paredes é adequado e se está</t>
    </r>
    <r>
      <rPr>
        <sz val="10"/>
        <color theme="1"/>
        <rFont val="Calibri"/>
        <family val="2"/>
        <scheme val="minor"/>
      </rPr>
      <t xml:space="preserve">  em bom estado de conservação.</t>
    </r>
  </si>
  <si>
    <t>O pé direto deve ser adequado à produção de queijo, não podendo ser inferior a dois metros.</t>
  </si>
  <si>
    <t>As portas devem ser impermeáveis, de fácil higienização e devem estar em bom estado de conservação.</t>
  </si>
  <si>
    <t>Verificação visual de cobertura de maerial que proporcione facilidade de higienização, resistência à umidade, além de vedação adequada.</t>
  </si>
  <si>
    <r>
      <t>Verificação visual se  cobertura da queijaria seja de  material que proporcione facilidade de higienização, resistência à umidade, além de vedação adequada.</t>
    </r>
    <r>
      <rPr>
        <b/>
        <sz val="10"/>
        <color theme="1"/>
        <rFont val="Calibri"/>
        <family val="2"/>
        <scheme val="minor"/>
      </rPr>
      <t>O material da cobertura  pode ser laje, forro de PVC. Admite-se metalon galvanizado desde que o pé direito seja maior ou igual a 4 metros.</t>
    </r>
  </si>
  <si>
    <t>Verificação se a ventilação (natural ou artificial) evita o calor excessivo, condensação da vapor, acúmulo de poeira e/ou ar contaminado.</t>
  </si>
  <si>
    <t>A iluminação deve ser adequada.</t>
  </si>
  <si>
    <t>Verificação visual de que a iluminação é abundante e não mascara ou produz falsa impressão quanto à coloração dos produtos ou presença de sujidades.</t>
  </si>
  <si>
    <t>Verificação visual se instalações eletricas são adequadas.</t>
  </si>
  <si>
    <t>Os equipamentos e utensílios devem ser adequados e estar em bom estado de conservação.</t>
  </si>
  <si>
    <t>Deve haver local exclusivo para guarda de produtos de limpeza e desinfecção.</t>
  </si>
  <si>
    <t>Deve haver local adequado para guarda de embalagens e rótulos.</t>
  </si>
  <si>
    <t>Deve haver local adequado para guarda de ingredientes.</t>
  </si>
  <si>
    <t>O lavatório de utensilios deve ser adequado.</t>
  </si>
  <si>
    <t>Verificação visual de local exclusivo e identificado para guarda de ingredientes de uso diário.</t>
  </si>
  <si>
    <t>6- Processamento de Queijo Minas Artesanal</t>
  </si>
  <si>
    <t>Verificar por meio de entrevista se o leite utilizado é integral, fresco e cru oriundo da produção leiteira da propriedade.</t>
  </si>
  <si>
    <t>Verificação visual das fases de produção.</t>
  </si>
  <si>
    <t>Deve ser realizado treinamento em Boas Práticas de Produção de leite e fabricação de queijos.</t>
  </si>
  <si>
    <t>Verificação de registro de treinamento.</t>
  </si>
  <si>
    <r>
      <t xml:space="preserve">Programas de Auto controle em boas práticas agropecuárias e </t>
    </r>
    <r>
      <rPr>
        <sz val="10"/>
        <rFont val="Calibri"/>
        <family val="2"/>
        <scheme val="minor"/>
      </rPr>
      <t>de fabricação de queijo devem ser de</t>
    </r>
    <r>
      <rPr>
        <sz val="10"/>
        <color theme="1"/>
        <rFont val="Calibri"/>
        <family val="2"/>
        <scheme val="minor"/>
      </rPr>
      <t>scritos e implantados.</t>
    </r>
  </si>
  <si>
    <t xml:space="preserve">Toda pessoa que trabalhe na manipulação do queijo deve utilizar uniforme completo: roupa protetora branca, botas brancas de cano alto, touca protetora e máscara. </t>
  </si>
  <si>
    <t>Hábitos higiênicos dos manipuladores devem ser adequados.</t>
  </si>
  <si>
    <t>Verificação de registros  e entrevista.</t>
  </si>
  <si>
    <t>A higienização dos equipamentos e utensílios deve ser realizada de forma adequada.</t>
  </si>
  <si>
    <t>Produtos estranhos à fabricação de queijo devem ser ausentes.</t>
  </si>
  <si>
    <t>Atestado e exames de saúde dos manipuladores da queijaria devem ser realizados no mínimo anualmente.</t>
  </si>
  <si>
    <t>Verificação de atestados de saúde.</t>
  </si>
  <si>
    <t xml:space="preserve">A manipulação deve ser controlada de modo a impedir contaminações. </t>
  </si>
  <si>
    <t>A destinação das águas servidas da queijaria deve ser adequada.</t>
  </si>
  <si>
    <t>Entrevista e verificação visual.</t>
  </si>
  <si>
    <t>A queijaria deve ser higienizada antes, durante e após a fabricação do queijo.</t>
  </si>
  <si>
    <t>Verificar o laudo de análises físico-químicas e microbiológicas do queijo se está dentro do padrão preconizado pela legislação. Na evidência deverá anotar o numero do mesmo e data da emissão. (semestral)  O produto será analisado para fins de certificação e monitoramento semestralmente. Análise de controle feita pelo produtor e análise de auditoria feita pelo IMA</t>
  </si>
  <si>
    <t>Devem ser realizadas, semestralmente, análises físico-químicas e microbiológicas do queijo.</t>
  </si>
  <si>
    <t>Verificação visual que os insumos necessários para a fabricação do queijo estão acondicionados em depósito próprio para essa finalidade. Na queijaria poderá ser estocada somente a quantidade de ingrediente de uso diário, que deverá atender as especificações técnicas pertinentes ao seu uso.  O leite deverá ser armazenado em condições que garantam a proteção contra contaminação em recipientes de facil higienização.</t>
  </si>
  <si>
    <t>Verificação visual e registros se possui quantidade de prateleiras de maturação compatíveis com o volume de produção e com tempo de maturação definido para a região.  Os produtos terminados deverão estar localizados nas prateleiras e afastados das paredes, para permitir a correta higienização do local.  As prateleiras para maturação poderão ser de fibra de vidro, plástico, madeira ou de qualquer outro material aprovado pelo IMA desde que facilmente higienizáveis. os queijos deverão ser armazenados em condições que garantam a proteção contra contaminação e reduzam ao mínimo os danos e deteriorações.  Maturação Mínimo de 17 dias para a microrregião do Serro; mínimo de 14 dias para a microrregião de Araxá; mínimo de 22 dias paras as microrregiões da Canastra, do Cerrado, do Campo das Vertentes, da Serra do Salitre e do Triângulo Mineiro. verificar registros de controle de produção para verificar se a quantidade de prateleiras é compativel. Deve ser realizado,  Onde define-se tempo mínimo é a portaria 1305 para queijarias destinadas ao SISBI.</t>
  </si>
  <si>
    <t>Pragas devem ser controladas.</t>
  </si>
  <si>
    <t>Verificação visual, entrevista e registros.</t>
  </si>
  <si>
    <t>Deve ser feito o uso adequado do selo de certificação no rótulo do produto.</t>
  </si>
  <si>
    <t xml:space="preserve">Verificação visual do rótulo. Em propriedades no primeiro ano de certificação, que ainda não obtiveram autorização para uso do selo, o item deve ser considerado conforme. O número do certificado deve ser informado, estando, preferencialmente, contornando o selo de certificação. </t>
  </si>
  <si>
    <t>Caso haja veículo refrigerado para o transporte do queijo, o mesmo deve estar em bom estado de conservação e higienização.</t>
  </si>
  <si>
    <t>Caixas para o transporte do queijo devem ser de material impermeável, resistente e de fácil higienização/caixas isotérmicas, não sendo permitido o uso de caixas de isopor.</t>
  </si>
  <si>
    <t>O transporte dos queijos não pode ocorrer juntamente com outros produtos.</t>
  </si>
  <si>
    <t>ANEXO</t>
  </si>
  <si>
    <t>x</t>
  </si>
  <si>
    <t>NORMAS                                                                                                                                                                                                                                                                                                                                                                             Normas Certifica Minas: CÓDIGO NÚCLEO (itens A.1 a E.2) e NORMAS QUEIJO MINAS ARTESANAL (itens 1.1 a 7.5).</t>
  </si>
  <si>
    <t>O processo de produção do Queijo Minas Artesanal deve compreender as fases de: 1 - filtração do leite; 2 - adição de cultura láctica e coalho; 3 - coagulação; 4 - corte da coalhada; 5 - mexedura; 6 - dessoragem e enformagem; 7 - prensagem manual; 8 - salga seca e 9 - maturação.</t>
  </si>
  <si>
    <t xml:space="preserve">O período máximo para dar inicio á fabricação é de 90 minutos após a ordenha. </t>
  </si>
  <si>
    <t>A expedição do queijo deve possuir projeção de cobertura adequada para proteção da operação de carregamento.</t>
  </si>
  <si>
    <t>O piso da queijaria deve ter escoamento adequado.</t>
  </si>
  <si>
    <t>O ralo deve ser adequado.</t>
  </si>
  <si>
    <t>O revestimento da parede deve ser  adequado.</t>
  </si>
  <si>
    <t xml:space="preserve">O leite produzido na propriedade deve obedecer aos parâmetros microbiológicos das Instruções Normativas 76 e 77, do MAPA e Portaria 1305 do IMA. </t>
  </si>
  <si>
    <t>DIÁRIO OFICIAL DA UNIÃO</t>
  </si>
  <si>
    <r>
      <t>Publicado em: 30/11/2018</t>
    </r>
    <r>
      <rPr>
        <sz val="12"/>
        <color rgb="FF222222"/>
        <rFont val="Arial"/>
        <family val="2"/>
      </rPr>
      <t> </t>
    </r>
    <r>
      <rPr>
        <sz val="9.5"/>
        <color rgb="FF666666"/>
        <rFont val="Arial"/>
        <family val="2"/>
      </rPr>
      <t>| Edição: 230</t>
    </r>
    <r>
      <rPr>
        <sz val="12"/>
        <color rgb="FF222222"/>
        <rFont val="Arial"/>
        <family val="2"/>
      </rPr>
      <t> </t>
    </r>
    <r>
      <rPr>
        <sz val="9.5"/>
        <color rgb="FF666666"/>
        <rFont val="Arial"/>
        <family val="2"/>
      </rPr>
      <t>| Seção: 1</t>
    </r>
    <r>
      <rPr>
        <sz val="12"/>
        <color rgb="FF222222"/>
        <rFont val="Arial"/>
        <family val="2"/>
      </rPr>
      <t> </t>
    </r>
    <r>
      <rPr>
        <sz val="9.5"/>
        <color rgb="FF666666"/>
        <rFont val="Arial"/>
        <family val="2"/>
      </rPr>
      <t>| Página: 9</t>
    </r>
  </si>
  <si>
    <t>Órgão: Ministério da Agricultura, Pecuária e Abastecimento/Gabinete do Ministro</t>
  </si>
  <si>
    <t>INSTRUÇÃO NORMATIVA Nº 76, DE 26 DE NOVEMBRO DE 2018</t>
  </si>
  <si>
    <t>O MINISTRO DE ESTADO DA AGRICULTURA, PECUARIA E ABASTECIMENTO, no uso da atribuição que lhe confere o art. 87, parágrafo único, inciso II, da Constituição, tendo em vista o disposto na Lei nº 1.283, de 18 de dezembro de 1950, na Lei nº 7.889, de 23 de novembro de 1989, no Decreto nº 9.013, de 29 de março de 2017, e o que consta do Processo nº 21000.013698/2018-31, resolve:</t>
  </si>
  <si>
    <t>Art. 1º Ficam aprovados os Regulamentos Técnicos que fixam a identidade e as características de qualidade que devem apresentar o leite cru refrigerado, o leite pasteurizado e o leite pasteurizado tipo A, na forma desta Instrução Normativa e do Anexo Único.</t>
  </si>
  <si>
    <t>CAPÍTULO I</t>
  </si>
  <si>
    <t>REGULAMENTO TÉCNICO DE IDENTIDADE E QUALIDADE DE LEITE CRU REFRIGERADO</t>
  </si>
  <si>
    <t>Art. 2º Para os fins deste Regulamento, leite cru refrigerado é o leite produzido em propriedades rurais, refrigerado e destinado aos estabelecimentos de leite e derivados sob serviço de inspeção oficial.</t>
  </si>
  <si>
    <t>Art. 3º Na refrigeração do leite e no seu transporte até o estabelecimento devem ser observados os seguintes limites máximos de temperatura:</t>
  </si>
  <si>
    <t>I - recebimento do leite no estabelecimento: 7,0° C (sete graus Celsius), admitindo-se, excepcionalmente, o recebimento até 9,0° C (nove graus Celsius);</t>
  </si>
  <si>
    <t>II - conservação e expedição do leite no posto de refrigeração: 4,0° C (quatro graus Celsius); e</t>
  </si>
  <si>
    <t>III - conservação do leite na usina de beneficiamento ou fábrica de laticínios antes da pasteurização: 4,0?C (quatro graus Celsius).</t>
  </si>
  <si>
    <t>Parágrafo único. O programa de autocontrole do estabelecimento deve buscar garantir, com base no volume de produção, na frequência de coleta, na capacidade do equipamento de refrigeração da propriedade rural e no tempo de transporte até o estabelecimento, que a temperatura de recepção do leite atenda a temperatura de 7°C estabelecida no inciso I, bem como prever medidas de mitigação da frequência da ocorrência da excepcionalidade citada neste, que deve ser aleatória.</t>
  </si>
  <si>
    <t>Art. 4º O leite cru refrigerado deve atender as seguintes características sensoriais:</t>
  </si>
  <si>
    <t>I - líquido branco opalescente homogêneo; e</t>
  </si>
  <si>
    <t>II - odor característico;</t>
  </si>
  <si>
    <t>Art. 5º O leite cru refrigerado deve atender aos seguintes parâmetros físico-químicos:</t>
  </si>
  <si>
    <t>I - teor mínimo de gordura de 3,0g/100g (três gramas por cem gramas);</t>
  </si>
  <si>
    <t>II - teor mínimo de proteína total de 2,9g/100g (dois inteiros e nove décimos de gramas por cem gramas);</t>
  </si>
  <si>
    <t>III - teor mínimo de lactose anidra de 4,3g/100g (quatro inteiros e três décimos de gramas por cem gramas);</t>
  </si>
  <si>
    <t>IV - teor mínimo de sólidos não gordurosos de 8,4g/100g (oito inteiros e quatro décimos de gramas por cem gramas);</t>
  </si>
  <si>
    <t>V - teor mínimo de sólidos totais de 11,4g/100g (onze inteiros e quatro décimos de gramas por cem gramas);</t>
  </si>
  <si>
    <t>VI - acidez titulável entre 0,14 (quatorze centésimos) e 0,18 (dezoito centésimos) expressa em gramas de ácido lático/100 mL;</t>
  </si>
  <si>
    <t>VII - estabilidade ao alizarol na concentração mínima de 72% v/v (setenta e dois por cento);</t>
  </si>
  <si>
    <t>VIII - densidade relativa a 15ºC/ 15ºC(quinze graus Celsius) entre 1,028 (um inteiro e vinte e oito milésimos) e 1,034 (um inteiro e trinta e quatro milésimos); e</t>
  </si>
  <si>
    <t>IX - índice crioscópico entre -0,530ºH (quinhentos e trinta milésimos de grau Hortvet negativos) e -0,555°H (quinhentos e cinquenta e cinco milésimos de grau Hortvet negativos), equivalentes a -0,512ºC (quinhentos e doze milésimos de grau Celsius negativos) e a -0,536ºC (quinhentos e trinta e seis milésimos de grau Celsius negativos), respectivamente.</t>
  </si>
  <si>
    <t>Art. 6º O leite cru refrigerado não deve apresentar substâncias estranhas à sua composição, tais como agentes inibidores do crescimento microbiano, neutralizantes da acidez e reconstituintes da densidade ou do índice crioscópico.</t>
  </si>
  <si>
    <t>Parágrafo único. O leite cru refrigerado não deve apresentar resíduos de produtos de uso veterinário e contaminantes acima dos limites máximos previstos em normas complementares.</t>
  </si>
  <si>
    <t>Art. 7º O leite cru refrigerado de tanque individual ou de uso comunitário deve apresentar médias geométricas trimestrais de Contagem Padrão em Placas de no máximo 300.000 UFC/mL (trezentas mil unidades formadoras de colônia por mililitro) e de Contagem de Células Somáticas de no máximo 500.000 CS/mL (quinhentas mil células por mililitro).</t>
  </si>
  <si>
    <t>§ 1º As médias geométricas devem considerar as análises realizadas no período de três meses consecutivos e ininterruptos com no mínimo uma amostra mensal de cada tanque.</t>
  </si>
  <si>
    <t>§ 2º Nos casos em que houver mais de uma análise mensal do tanque, deve ser efetuada a média geométrica entre os resultados do mês, para representar este no cálculo da média geométrica trimestral.</t>
  </si>
  <si>
    <t>Art. 8º O leite cru refrigerado deve apresentar limite máximo para Contagem Padrão em Placas de até 900.000 UFC/mL (novecentas mil unidades formadoras de colônia por mililitro) antes do seu processamento no estabelecimento beneficiador.</t>
  </si>
  <si>
    <t>Art. 9º É proibido o uso de aditivos ou coadjuvantes de tecnologia no leite cru refrigerado.</t>
  </si>
  <si>
    <t>Art. 10. O leite cru refrigerado quando proveniente de posto de refrigeração deve ser identificado por meio de rotulagem e transportado em carros-tanques isotérmicos com todos os compartimentos lacrados e acompanhados de boletim de análises do laboratório do estabelecimento expedidor.</t>
  </si>
  <si>
    <t>Art. 11. O leite cru recebido em latões deve atender aos mesmos critérios estabelecidos para o leite cru refrigerado, com exceção da temperatura.</t>
  </si>
  <si>
    <t>CAPÍTULO II</t>
  </si>
  <si>
    <t>REGULAMENTO TÉCNICO DE IDENTIDADE E QUALIDADE DE LEITE PASTEURIZADO</t>
  </si>
  <si>
    <t>Art. 12. Para os fins deste Regulamento, leite pasteurizado é o leite fluido submetido a um dos processos de pasteurização previstos na legislação vigente, envasado automaticamente em circuito fechado e destinado a consumo humano direto.</t>
  </si>
  <si>
    <t>Parágrafo único. É proibida a pasteurização de leite previamente envasado.</t>
  </si>
  <si>
    <t>Art. 13. O leite pasteurizado, de acordo com o conteúdo da matéria gorda, é classificado e denominado como:</t>
  </si>
  <si>
    <t>I - leite pasteurizado integral;</t>
  </si>
  <si>
    <t>II - leite pasteurizado semidesnatado; ou</t>
  </si>
  <si>
    <t>III- leite pasteurizado desnatado.</t>
  </si>
  <si>
    <t>Art. 14. O leite pasteurizado deve atender as seguintes características sensoriais:</t>
  </si>
  <si>
    <t>Art. 15. O leite pasteurizado deve atender aos seguintes parâmetros físico-químicos:</t>
  </si>
  <si>
    <t>I - teor de gordura:</t>
  </si>
  <si>
    <t>a) mínimo de 3,0g/100g (três gramas/cem gramas) para o integral;</t>
  </si>
  <si>
    <t>b) 0,6 a 2,9g/100g (zero vírgula seis a dois vírgula nove gramas por cem gramas) para o semidesnatado; e</t>
  </si>
  <si>
    <t>c) máximo de 0,5g/100g (zero vírgula cinco gramas por cem gramas) para o desnatado.</t>
  </si>
  <si>
    <t>II - acidez de 0,14 a 0,18 em g de ácido láctico/100mL (zero vírgula quatorze a zero vírgula dezoito em gramas de ácido láctico por cem mililitros);</t>
  </si>
  <si>
    <t>III - densidade relativa 15/15°C:</t>
  </si>
  <si>
    <t>a) 1,028 a 1,034 (um e vinte e oito milésimos a um e trinta e quatro milésimos) para o integral; e</t>
  </si>
  <si>
    <t>b) 1,028 a 1,036 (um e vinte e oito milésimos a um e trinta e quatro milésimos) para o semidesnatado ou desnatado.</t>
  </si>
  <si>
    <t>IV - índice crioscópico entre -0,530°H (quinhentos e trinta milésimos de grau Hortvet negativos) e -0,555°H (quinhentos e cinquenta e cinco milésimos de grau Hortvet negativos), equivalentes a -0,512°C (quinhentos e doze milésimos de grau Celsius negativos) e a -0,536°C (quinhentos e trinta e seis milésimos de grau Celsius negativos), respectivamente;</t>
  </si>
  <si>
    <t>V - teor de sólidos não gordurosos:</t>
  </si>
  <si>
    <t>a) mínimo 8,4 g/100g (oito vírgula quatro gramas por cem gramas) com base no leite integral; e</t>
  </si>
  <si>
    <t>b) para os demais teores de gordura, esse valor deve ser corrigido pela fórmula Sólidos Não Gordurosos g/100g = 8,652 - (0,084 x Gordura g/100g).</t>
  </si>
  <si>
    <t>VI - proteína total mínima de 2,9g/100g (dois vírgula nove gramas por cem gramas);</t>
  </si>
  <si>
    <t>VII - lactose anidra mínima de 4,3g/100g (quatro vírgula três gramas por cem gramas); e</t>
  </si>
  <si>
    <t>VIII-testes enzimáticos: prova da fosfatase negativa e prova de peroxidase positiva.</t>
  </si>
  <si>
    <t>Art. 16. O leite pasteurizado deve atender ao critério microbiológico estabelecido no Anexo Único desta Instrução Normativa.</t>
  </si>
  <si>
    <t>Parágrafo único. O programa de autocontrole do estabelecimento deve contemplar a avaliação microbiológica do leite pasteurizado utilizado como ingrediente na produção de outros produtos lácteos, atendendo ao mesmo critério estabelecido no Anexo Único desta Instrução Normativa.</t>
  </si>
  <si>
    <t>Art. 17. Na conservação do leite pasteurizado devem ser atendidos os seguintes limites máximos de temperatura:</t>
  </si>
  <si>
    <t>I - refrigeração após a pasteurização: 4,0° C (quatro graus Celsius);</t>
  </si>
  <si>
    <t>II - estocagem em câmara frigorífica e expedição: 4,0° C (quatro graus Celsius); e</t>
  </si>
  <si>
    <t>III - entrega ao consumo: 7,0° C (sete graus Celsius).</t>
  </si>
  <si>
    <t>Parágrafo único. O leite pasteurizado deve ser transportado em veículo isotérmico com unidade frigorífica operante.</t>
  </si>
  <si>
    <t>Art. 18. O leite pasteurizado não deve apresentar substâncias estranhas à sua composição, tais como agentes inibidores do crescimento microbiano, neutralizantes da acidez e reconstituintes da densidade ou do índice crioscópico.</t>
  </si>
  <si>
    <t>Parágrafo único. O leite pasteurizado não deve apresentar resíduos de produtos de uso veterinário e contaminantes acima dos limites máximos previstos em normas complementares.</t>
  </si>
  <si>
    <t>Art. 19. Não é permitida a utilização de aditivos e coadjuvantes de tecnologia no leite pasteurizado.</t>
  </si>
  <si>
    <t>Art. 20. A denominação de venda do produto é "Leite Pasteurizado Integral", "Leite Pasteurizado Semidesnatado" ou "Leite Pasteurizado Desnatado", segundo a classificação correspondente.</t>
  </si>
  <si>
    <t>Parágrafo único: O leite pasteurizado poderá receber denominações adicionais às previstas no caput, desde que justificado cientificamente e acompanhado de procedimentos que garantam a rastreabilidade e origem do produto, devendo as caracterizações adicionais estarem previstas, no que couber, nos regulamentos técnicos de identidade e qualidade.</t>
  </si>
  <si>
    <t>Art. 21. Sempre que houver padronização, o teor de gordura do leite pasteurizado deve ser indicado no painel principal do rótulo, próximo à denominação de venda, em caracteres destacados, independentemente da classificação quanto ao teor de gordura.</t>
  </si>
  <si>
    <t>CAPÍTULO III</t>
  </si>
  <si>
    <t>REGULAMENTO TÉCNICO DE IDENTIDADE E QUALIDADE DE LEITE PASTEURIZADO TIPO A</t>
  </si>
  <si>
    <t>Art. 22. Para os fins deste Regulamento, leite pasteurizado tipo A é o leite fluido, produzido, beneficiado e envasado exclusivamente em Granja Leiteira, submetido a um dos processos de pasteurização previstos na legislação vigente e destinado ao consumo humano direto.</t>
  </si>
  <si>
    <t>Art. 23. O leite pasteurizado tipo A deve ser envasado automaticamente em circuito fechado.</t>
  </si>
  <si>
    <t>Art. 24. O leite pasteurizado tipo A, de acordo com o conteúdo da matéria gorda, é classificado como:</t>
  </si>
  <si>
    <t>I - integral;</t>
  </si>
  <si>
    <t>II - semidesnatado; ou</t>
  </si>
  <si>
    <t>III - desnatado.</t>
  </si>
  <si>
    <t>Art. 25. O leite cru refrigerado destinado à produção do leite pasteurizado tipo A e seus derivados deve atender as características sensoriais e aos parâmetros físico-químicos constantes nos art. 4º e 5º desta Instrução Normativa.</t>
  </si>
  <si>
    <t>Parágrafo único. É obrigatória a homogeneização do leite pasteurizado tipo A integral e semidesnatado.</t>
  </si>
  <si>
    <t>Art. 26. O leite cru refrigerado destinado a fabricação de leite pasteurizado tipo A não deve apresentar substâncias estranhas à sua composição, tais como agentes inibidores do crescimento microbiano, neutralizantes da acidez, reconstituintes da densidade ou do índice crioscópico.</t>
  </si>
  <si>
    <t>Art. 27. O leite cru destinado a fabricação de leite tipo A e seus derivados deve apresentar médias geométricas trimestrais de Contagem Padrão em Placas de no máximo 10.000 UFC/mL (dez mil unidades formadoras de colônia por mililitro) e de Contagem de Células Somáticas de no máximo 400.000 CS/mL (quatrocentas mil células por mililitro).</t>
  </si>
  <si>
    <t>§ 1º As médias geométricas devem considerar as análises realizadas no período de três meses consecutivos e ininterruptos com no mínimo uma amostra quinzenal do leite da granja.</t>
  </si>
  <si>
    <t>§ 2º Deve ser efetuada a média geométrica entre os resultados do mês, para representar este no cálculo da média geométrica trimestral.</t>
  </si>
  <si>
    <t>Art. 28. O leite pasteurizado tipo A deve atender as características sensoriais e aos parâmetros físico-químicos constantes nos art. 14 e 15 desta Instrução Normativa.</t>
  </si>
  <si>
    <t>Art. 29. O leite pasteurizado tipo A deve atender ao critério microbiológico estabelecido no Anexo Único desta Instrução Normativa.</t>
  </si>
  <si>
    <t>Art. 30. Na conservação do leite pasteurizado tipo A devem ser atendidos os seguintes limites máximos de temperatura:</t>
  </si>
  <si>
    <t>I - conservação do leite cru na granja leiteira: 4,0°C (quatro graus Celsius);</t>
  </si>
  <si>
    <t>II - estocagem do leite pasteurizado tipo A em câmara frigorífica e expedição: 4,0°C (quatro graus Celsius); e</t>
  </si>
  <si>
    <t>III - entrega ao consumo do leite pasteurizado tipo A: 7,0°C (sete graus Celsius).</t>
  </si>
  <si>
    <t>Art. 31. O leite pasteurizado tipo A não deve apresentar substâncias estranhas à sua composição, tais como agentes inibidores do crescimento microbiano, neutralizantes da acidez e reconstituintes da densidade ou do índice crioscópico.</t>
  </si>
  <si>
    <t>Parágrafo único. O leite pasteurizado tipo A não deve apresentar resíduos de produtos de uso veterinário e contaminantes acima dos limites máximos previstos em normas complementares.</t>
  </si>
  <si>
    <t>Art. 32. Não é permitida a utilização de aditivos e coadjuvantes de tecnologia no leite pasteurizado tipo A.</t>
  </si>
  <si>
    <t>Art. 33. A denominação de venda do produto é "Leite Pasteurizado Tipo A Integral", "Leite Pasteurizado Tipo A Semidesnatado" ou "Leite Pasteurizado Tipo A Desnatado", segundo a classificação correspondente.</t>
  </si>
  <si>
    <t>Art. 34. Sempre que houver padronização, o teor de gordura do leite pasteurizado deve ser indicado no painel principal do rótulo, próximo à denominação de venda, em caracteres destacados, independentemente da classificação quanto ao teor de gordura.</t>
  </si>
  <si>
    <t>CAPÍTULO IV</t>
  </si>
  <si>
    <t>DISPOSIÇÕES FINAIS</t>
  </si>
  <si>
    <t>Art. 35. O leite cru refrigerado que for recebido em estabelecimentos que realizem comércio municipal e intermunicipal, bem como o leite pasteurizado e o leite pasteurizado tipo A elaborados nos mesmos estabelecimentos, terão os critérios regidos por esta Instrução Normativa quando os Estados, o Distrito Federal e os Municípios não dispuserem de legislação própria e equivalente.</t>
  </si>
  <si>
    <t>Art. 36. O Conselho Consultivo da Rede Brasileira de Laboratórios de Controle da Qualidade do Leite - RBQL avaliará no mínimo a cada dois anos a necessidade de revisão dos requisitos dispostos nesta Instrução Normativa, de acordo com a evolução da qualidade do leite.</t>
  </si>
  <si>
    <t>Art. 37. Esta Instrução Normativa entra em vigor em cento e oitenta dias após a sua publicação.</t>
  </si>
  <si>
    <t>BLAIRO MAGGI</t>
  </si>
  <si>
    <t>ANEXO ÚNICO</t>
  </si>
  <si>
    <t>CRITÉRIO MICROBIOLÓGICO</t>
  </si>
  <si>
    <t>LEITE PASTEURIZADO E LEITE PASTEURIZADO TIPO A</t>
  </si>
  <si>
    <t>PARÂMETRO</t>
  </si>
  <si>
    <t>n</t>
  </si>
  <si>
    <t>c</t>
  </si>
  <si>
    <t>m</t>
  </si>
  <si>
    <t>M</t>
  </si>
  <si>
    <t>Enterobacteriaceae</t>
  </si>
  <si>
    <t>(UFC/mL)</t>
  </si>
  <si>
    <t>&lt; 1</t>
  </si>
  <si>
    <t>Este conteúdo não substitui o publicado na versão certificada</t>
  </si>
  <si>
    <r>
      <t>Publicado em: 30/11/2018</t>
    </r>
    <r>
      <rPr>
        <sz val="12"/>
        <color theme="1"/>
        <rFont val="Times New Roman"/>
        <family val="1"/>
      </rPr>
      <t> </t>
    </r>
    <r>
      <rPr>
        <sz val="9.5"/>
        <color rgb="FF666666"/>
        <rFont val="Times New Roman"/>
        <family val="1"/>
      </rPr>
      <t>| Edição: 230</t>
    </r>
    <r>
      <rPr>
        <sz val="12"/>
        <color theme="1"/>
        <rFont val="Times New Roman"/>
        <family val="1"/>
      </rPr>
      <t> </t>
    </r>
    <r>
      <rPr>
        <sz val="9.5"/>
        <color rgb="FF666666"/>
        <rFont val="Times New Roman"/>
        <family val="1"/>
      </rPr>
      <t>| Seção: 1</t>
    </r>
    <r>
      <rPr>
        <sz val="12"/>
        <color theme="1"/>
        <rFont val="Times New Roman"/>
        <family val="1"/>
      </rPr>
      <t> </t>
    </r>
    <r>
      <rPr>
        <sz val="9.5"/>
        <color rgb="FF666666"/>
        <rFont val="Times New Roman"/>
        <family val="1"/>
      </rPr>
      <t>| Página: 10</t>
    </r>
  </si>
  <si>
    <t>INSTRUÇÃO NORMATIVA Nº 77, DE 26 DE NOVEMBRO DE 2018</t>
  </si>
  <si>
    <t>O MINISTRO DE ESTADO DA AGRICULTURA, PECUARIA E ABASTECIMENTO, no uso da atribuição que lhe confere o art. 87, parágrafo único, inciso II, da Constituição, tendo em vista o disposto na Lei nº 1.283, de 18 de dezembro de 1950, na Lei nº 7.889, de 23 de novembro de 1989, no Decreto nº 9.013, de 29 de março de 2017, e o que consta do Processo nº 21000.013573/2018-19, resolve:</t>
  </si>
  <si>
    <t>Art. 1º Ficam estabelecidos os critérios e procedimentos para a produção, acondicionamento, conservação, transporte, seleção e recepção do leite cru em estabelecimentos registrados no serviço de inspeção oficial, na forma desta Instrução Normativa e do seu Anexo.</t>
  </si>
  <si>
    <t>DAS DEFINIÇÕES</t>
  </si>
  <si>
    <t>Art. 2º Para os fins desta Instrução Normativa, são adotados os seguintes conceitos:</t>
  </si>
  <si>
    <t>I - boas práticas agropecuárias: conjunto de atividades, procedimentos e ações adotadas na propriedade rural com a finalidade de obter leite de qualidade e seguro ao consumidor e que englobam desde a organização da propriedade, suas instalações e equipamentos, bem como formação e capacitação dos responsáveis pelas tarefas cotidianas realizadas;</t>
  </si>
  <si>
    <t>II - contagem padrão em placas: contagem de microrganismos - bactérias, leveduras e fungos filamentosos - capazes de formar colônias contáveis em meio de cultura sólido e sob incubação aeróbica por setenta e duas horas a uma temperatura de trinta graus Celsius, em conformidade plena com o método de referência estabelecido pela Norma Internacional ISO 4833, expressa em unidades formadoras de colônia por mililitro de leite;</t>
  </si>
  <si>
    <t>III - granja leiteira: é o estabelecimento destinado à produção, ao pré-beneficiamento, ao beneficiamento, ao envase, ao acondicionamento, à rotulagem, à armazenagem e à expedição de leite para o consumo humano direto, podendo também elaborar derivados lácteos a partir de leite exclusivo de sua produção, envolvendo as etapas de pré-beneficiamento, beneficiamento, manipulação, fabricação, maturação, ralação, fracionamento, acondicionamento, rotulagem, armazenagem e expedição;</t>
  </si>
  <si>
    <t>IV - leite tipo A: é o leite fluido, produzido, beneficiado e envasado exclusivamente em Granja Leiteira, conforme estabelecido em Regulamento Técnico de Identidade e Qualidade específico;</t>
  </si>
  <si>
    <t>V - Rede Brasileira de Laboratórios de Controle da Qualidade do Leite - RBQL: conjunto de laboratórios distribuídos em áreas geográficas de abrangência estratégica, com a finalidade precípua de monitorizar e, dessa forma, contribuir para o aperfeiçoamento da qualidade do leite, em consonância com os objetivos do Programa Nacional de Melhoria da Qualidade do Leite - PNQL;</t>
  </si>
  <si>
    <t>VI - tanque de expansão direta: é o tanque de refrigeração dimensionado de modo a permitir a refrigeração do leite cru até temperatura igual ou inferior a 4,0°C (quatro graus Celsius) no tempo máximo de três horas, independentemente de sua capacidade, com as características de desempenho e eficiência de acordo com regulamento técnico específico;</t>
  </si>
  <si>
    <t>VII - tanque de uso comunitário: é o tanque de expansão direta, utilizado de forma coletiva exclusivamente por produtores de leite;</t>
  </si>
  <si>
    <t>VIII - titular do tanque de uso comunitário: é o produtor de leite, pessoa física ou jurídica, proprietário ou legalmente vinculado à propriedade rural onde está instalado o tanque de uso comunitário, devidamente inscrito em sistema do Ministério da Agricultura, Pecuária e Abastecimento e corresponsável pelo cumprimento do disposto nesta Instrução Normativa;</t>
  </si>
  <si>
    <t>IX - transvase: é a transferência em sistema fechado entre tanques isotérmicos de veículos transportadores do leite cru refrigerado coletado na propriedade rural; e</t>
  </si>
  <si>
    <t>X - teste do Álcool/Alizarol 72% v/v: prova físico-química executada por meio da adição e mistura de volumes iguais de leite e de uma solução de alizarol 72% v/v (1,2 dihidroxiantraquinona - alizarina - a 0,2 % m/v em álcool etílico com graduação alcoólica de 72% v/v neutralizado), realizando-se interpretação conforme aspecto assumido pela mistura.</t>
  </si>
  <si>
    <t>DO ESTADO SANITÁRIO DO REBANHO</t>
  </si>
  <si>
    <t>Art. 3º A sanidade do rebanho leiteiro deve ser acompanhada por médico veterinário, conforme estabelecido em normas específicas e constar nos programas de autocontrole dos estabelecimentos.</t>
  </si>
  <si>
    <t>Art. 4º As atribuições do médico veterinário responsável pela propriedade rural incluem:</t>
  </si>
  <si>
    <t>I - o controle sistemático de parasitoses;</t>
  </si>
  <si>
    <t>II - o controle sistemático de mastites; e</t>
  </si>
  <si>
    <t>III - o controle de brucelose (Brucella abortus) e tuberculose (Mycobacterium bovis), respeitando normas e procedimentos estabelecidos no Regulamento Técnico do Programa Nacional de Controle e Erradicação da Brucelose e Tuberculose Animal.</t>
  </si>
  <si>
    <t>Art. 5º É proibido o envio a qualquer estabelecimento industrial o leite de fêmeas que, independentemente da espécie:</t>
  </si>
  <si>
    <t>I - pertençam à propriedade que esteja sob interdição;</t>
  </si>
  <si>
    <t>II - não se apresentem clinicamente sãs e em bom estado de nutrição;</t>
  </si>
  <si>
    <t>III - estejam no último mês de gestação ou na fase colostral;</t>
  </si>
  <si>
    <t>IV - apresentem diagnóstico clínico ou resultado de provas diagnósticas que indiquem a presença de doenças infectocontagiosas que possam ser transmitidas ao ser humano pelo leite;</t>
  </si>
  <si>
    <t>V - estejam sendo submetidas a tratamento com produtos de uso veterinário durante o período de carência recomendado pelo fabricante; ou</t>
  </si>
  <si>
    <t>VI - recebam alimentos ou produtos de uso veterinário que possam prejudicar a qualidade do leite.</t>
  </si>
  <si>
    <t>Art. 6º O estabelecimento deve manter, como parte de seu programa de autocontrole, o plano de qualificação de fornecedores de leite, o qual deve contemplar a assistência técnica e gerencial, bem como a capacitação de todos os seus fornecedores, com foco em gestão da propriedade e implementação das boas práticas agropecuárias.</t>
  </si>
  <si>
    <t>Art. 7º Para obtenção da matéria-prima em condições higiênico-sanitárias adequadas devem ser adotadas boas práticas agropecuárias, conforme descrito pelo estabelecimento em seu plano de qualificação de fornecedores de leite, o qual deve estar incluído no programa de autocontrole da matéria-prima.</t>
  </si>
  <si>
    <t>Art. 8º O plano de qualificação de fornecedores de leite deve contemplar:</t>
  </si>
  <si>
    <t>I - diagnóstico da situação atual;</t>
  </si>
  <si>
    <t>DO PLANO DE QUALIFICAÇÃO DE FORNECEDORES DE LEITE</t>
  </si>
  <si>
    <t>II - objetivos do plano, indicando de forma clara o que será feito, como será feito e quando será feito;</t>
  </si>
  <si>
    <t>III- metas claras e mensuráveis;</t>
  </si>
  <si>
    <t>IV- indicadores de gerenciamento; e</t>
  </si>
  <si>
    <t>V - cronograma de execução com os fornecedores a serem atendidos.</t>
  </si>
  <si>
    <t>Paragrafo único. Os objetivos, metas, indicadores e cronograma serão definidos pelo estabelecimento com base no diagnóstico inicial e por informações técnicas disponíveis.</t>
  </si>
  <si>
    <t>Art. 9º As boas práticas agropecuárias implementadas na execução do plano de qualificação de fornecedores de leite devem contemplar no mínimo:</t>
  </si>
  <si>
    <t>I - manejo sanitário;</t>
  </si>
  <si>
    <t>II - manejo alimentar e armazenamento de alimentos;</t>
  </si>
  <si>
    <t>III - qualidade da água;</t>
  </si>
  <si>
    <t>IV - refrigeração e estocagem do leite;</t>
  </si>
  <si>
    <t>V - higiene pessoal e saúde dos trabalhadores;</t>
  </si>
  <si>
    <t>VI - higiene de superfícies, equipamentos e instalações;</t>
  </si>
  <si>
    <t>VII - controle integrado de pragas;</t>
  </si>
  <si>
    <t>VIII - capacitação dos trabalhadores;</t>
  </si>
  <si>
    <t>IX - manejo de ordenha e pós-ordenha;</t>
  </si>
  <si>
    <t>X - adequação das instalações, equipamentos e utensílios para produção de leite;</t>
  </si>
  <si>
    <t>XI - manejo de resíduos e tratamento de dejetos e efluentes;</t>
  </si>
  <si>
    <t>XII- uso racional e estocagem de produtos químicos, agentes tóxicos e medicamentos veterinários;</t>
  </si>
  <si>
    <t>XIII- manutenção preventiva e calibragem de equipamentos;</t>
  </si>
  <si>
    <t>XIV - controle de fornecedores de insumos agrícolas e pecuários;</t>
  </si>
  <si>
    <t>XV - fornecimento de material técnico como manuais, cartilhas, entre outros; e</t>
  </si>
  <si>
    <t>XVI - adoção de práticas de manejo racional e de bem-estar animal.</t>
  </si>
  <si>
    <t>Parágrafo único. O Ministério da Agricultura, Pecuária e Abastecimento disponibilizará guia orientativo para subsidiar a qualificação dos fornecedores.</t>
  </si>
  <si>
    <t>Art. 10. A divisão responsável pela política e desenvolvimento agropecuário da Superintendência Federal de Agricultura - SFA - do Ministério da Agricultura, Pecuária e Abastecimento fará o acompanhamento da execução dos planos de qualificação de fornecedores de leite por meio de auditorias in loco.</t>
  </si>
  <si>
    <t>§ 1º O estabelecimento deve manter registros auditáveis que evidenciem a regular execução e o atingimento das metas estabelecidas no plano pelo período mínimo de 12 meses.</t>
  </si>
  <si>
    <t>§ 2º O estabelecimento deve realizar auditorias internas anuais para avaliação da efetividade do plano de qualificação de fornecedores e manter os respectivos relatórios arquivados.</t>
  </si>
  <si>
    <t>Art. 11. Em caso de não atendimento ao disposto neste capítulo, a divisão responsável pela política e desenvolvimento agropecuário da Superintendência Federal de Agricultura - SFA - do Ministério da Agricultura, Pecuária e Abastecimento comunicará o serviço responsável pela inspeção de produtos de origem animal da respectiva unidade, para as devidas providências.</t>
  </si>
  <si>
    <t>DAS INSTALAÇÕES E EQUIPAMENTOS</t>
  </si>
  <si>
    <t>Art. 12. A dependência de ordenha deve ser mantida limpa antes, durante e após a obtenção da matéria-prima.</t>
  </si>
  <si>
    <t>Art. 13. A higienização e a manutenção do equipamento de ordenha devem ser realizadas de acordo com as recomendações do fabricante.</t>
  </si>
  <si>
    <t>Art. 14. Para a refrigeração do leite cru na propriedade rural devem ser utilizados sistema de pré-resfriamento ou tanque de expansão direta ou ambos.</t>
  </si>
  <si>
    <t>Art. 15. O tanque de refrigeração e armazenagem do leite, de uso individual ou comunitário, deve:</t>
  </si>
  <si>
    <t>I - ser instalado na propriedade rural em local adequado, provido de paredes, cobertura, pavimentação, iluminação, ventilação e ponto de água corrente;</t>
  </si>
  <si>
    <t>II - apresentar condição de acesso apropriado ao veículo coletor;</t>
  </si>
  <si>
    <t>III - ser mantido sob condições de limpeza e higiene; e</t>
  </si>
  <si>
    <t>IV - ter capacidade mínima de armazenar a produção de acordo com a estratégia de coleta.</t>
  </si>
  <si>
    <t>CAPÍTULO V</t>
  </si>
  <si>
    <t>DO USO DE TANQUES COMUNITÁRIOS</t>
  </si>
  <si>
    <t>Art. 16. Além de atender ao disposto nos incisos I ao IV do caput do art. 15, o tanque de uso comunitário deve ser instalado na propriedade rural de modo a facilitar a entrega do leite dos produtores vinculados ao mesmo.</t>
  </si>
  <si>
    <t>Parágrafo único. Excepcionalmente, o tanque de uso comunitário poderá ser instalado fora da propriedade rural, desde que justificado tecnicamente.</t>
  </si>
  <si>
    <t>Art. 17. Após cada ordenha, o leite deve ser imediatamente transportado do local de produção para o tanque de uso comunitário, em latões com identificação do produtor, sendo proibido o recebimento de leite previamente refrigerado.</t>
  </si>
  <si>
    <t>Art. 18. O titular e o responsável pela recepção do leite devem estar capacitados pelo estabelecimento para desempenharem as seguintes atividades:</t>
  </si>
  <si>
    <t>I - higienização dos equipamentos, utensílios e do veículo transportador;</t>
  </si>
  <si>
    <t>II - determinação do volume ou pesagem do leite;</t>
  </si>
  <si>
    <t>III - seleção pelo teste do Álcool/Alizarol, em cada latão, com concentração mínima de 72%v/v (setenta e dois por cento volume/volume), não podendo ser adicionado ao tanque leite com resultado positivo; e</t>
  </si>
  <si>
    <t>IV - registro em planilhas da identificação do produtor, volume, data e a hora da chegada do leite e o resultado do teste do Álcool/Alizarol.</t>
  </si>
  <si>
    <t>§ 1º O leite, ao ser adicionado ao tanque, deve ser coado e refrigerado à temperatura máxima de 4,0°C (quatro graus ), em até três horas.</t>
  </si>
  <si>
    <t>§ 2º Os latões e demais utensílios devem ser higienizados logo após a entrega do leite.</t>
  </si>
  <si>
    <t>§ 3º Após cada coleta do leite pelo estabelecimento, o tanque deve ser higienizado.</t>
  </si>
  <si>
    <t>§ 4º Os procedimentos de limpeza e sanitização dos tanques e latões devem ser descritos e registrados.</t>
  </si>
  <si>
    <t>Art. 19. O titular do tanque comunitário deve estar devidamente cadastrado em sistema do Ministério da Agricultura, Pecuária e Abastecimento.</t>
  </si>
  <si>
    <t>Parágrafo único. O estabelecimento deve disponibilizar à inspeção sanitária oficial a relação dos produtores vinculados ao tanque comunitário, sempre que requerido.</t>
  </si>
  <si>
    <t>CAPÍTULO VI</t>
  </si>
  <si>
    <t>DA COLETA E DO TRANSPORTE DO LEITE</t>
  </si>
  <si>
    <t>Art. 20. A coleta do leite deve ser realizada no local de refrigeração e armazenagem do leite.</t>
  </si>
  <si>
    <t>Art. 21. O processo de coleta de leite cru refrigerado na propriedade rural consiste em recolher o produto em veículo com tanque isotérmico, através de mangueira e bomba sanitárias, diretamente do tanque de refrigeração, em circuito fechado.</t>
  </si>
  <si>
    <t>Parágrafo único. As partes metálicas do carro-tanque isotérmico que entram em contato com o leite cru devem ser construídas em aço inoxidável austenítico pertencente à série AISI 300 que atenda à especificação do fabricante para contato com alimentos, especialmente o leite cru, e para as substâncias higienizantes empregadas em sua limpeza.</t>
  </si>
  <si>
    <t>Art. 22. O veículo transportador de leite cru refrigerado deve atender as seguintes especificações:</t>
  </si>
  <si>
    <t>I - a mangueira coletora deve ser constituída de material atóxico e especificada para entrar em contato com alimentos e resistir ao sistema de higienização Cleaning In Place - CIP, apresentar-se íntegra, internamente lisa e fazer parte dos equipamentos do veículo;</t>
  </si>
  <si>
    <t>II - ser provido de refrigerador ou caixa isotérmica de material não poroso de fácil limpeza, para o transporte de amostras que devem ser mantidas sem congelamento em temperatura de até 7,0°C (sete graus Celsius) até a chegada ao estabelecimento; e</t>
  </si>
  <si>
    <t>III - ser dotado de dispositivo para proteção das conexões, bem como de local para guarda dos utensílios e aparelhos utilizados na coleta.</t>
  </si>
  <si>
    <t>Art. 23. O veículo transportador de leite em latões deve ter proteção contra o sol e a chuva.</t>
  </si>
  <si>
    <t>Art. 24. O responsável pelo procedimento de coleta do leite na propriedade rural deve:</t>
  </si>
  <si>
    <t>I - possuir treinamento básico sobre higiene e procedimentos de coleta;</t>
  </si>
  <si>
    <t>II - estar devidamente uniformizado durante as atividades de coleta e transporte do leite;</t>
  </si>
  <si>
    <t>III - realizar a seleção da matéria-prima mediante teste do Álcool/Alizarol e medição da temperatura, registrando os resultados, a data e o horário;</t>
  </si>
  <si>
    <t>IV - deixar de coletar o leite que não atenda à exigência quanto ao teste do Álcool/Alizarol previsto em regulamento técnico de identidade e qualidade específico e ao critério de temperatura estabelecido no programa de autocontrole do estabelecimento;</t>
  </si>
  <si>
    <t>V - coletar e acondicionar amostras para as análises laboratoriais;</t>
  </si>
  <si>
    <t>VI - higienizar as conexões antes e após o procedimento de coleta; e</t>
  </si>
  <si>
    <t>VII - esgotar o leite residual da mangueira após a última coleta da rota e em caso de interrupções entre as coletas.</t>
  </si>
  <si>
    <t>Parágrafo único. Para garantir o atendimento ao disposto neste artigo, o estabelecimento deve possuir supervisor capacitado pela RBQL, sem prejuízo de outros treinamentos que possam ser realizados pelo estabelecimento.</t>
  </si>
  <si>
    <t>Art. 25. Para fins de rastreabilidade, na coleta do leite por meio de carro-tanque isotérmico, deve ser colhida amostra do leite de cada tanque de refrigeração individual ou de uso comunitário, previamente à captação, identificada e conservada até a recepção no estabelecimento.</t>
  </si>
  <si>
    <t>Art. 26. O leite oriundo da propriedade rural ao passar por um posto de refrigeração deve ser analisado para as determinações dispostas no art. 31 e em seguida refrigerado em equipamento a placas até atingir temperatura não superior a 4,0oC (quatro graus Celsius).</t>
  </si>
  <si>
    <t>Art. 27. O tempo transcorrido entre as coletas de leite nas propriedades rurais não deve ser superior a quarenta e oito horas.</t>
  </si>
  <si>
    <t>Art. 28. Os carros-tanques devem ser lavados externamente antes do descarregamento e higienizados internamente após cada descarga do leite, juntamente com os seus componentes e acessórios.</t>
  </si>
  <si>
    <t>Art. 29. É permitido o transporte de leite em latões ou tarros, em temperatura ambiente, desde que seja entregue ao estabelecimento processador em até duas horas após o final de cada ordenha.</t>
  </si>
  <si>
    <t>CAPÍTULO VII</t>
  </si>
  <si>
    <t>DA RECEPÇÃO DO LEITE</t>
  </si>
  <si>
    <t>Art. 30. A temperatura do leite cru refrigerado no ato de sua recepção pelo estabelecimento não deve ser superior a 7,0oC (sete graus Celsius), admitindo-se, excepcionalmente, o recebimento até 9,0 °C (nove graus Celsius).</t>
  </si>
  <si>
    <t>Parágrafo único. O programa de autocontrole do estabelecimento deve buscar garantir, com base no volume de produção, na frequência de coleta, na capacidade do equipamento de refrigeração da propriedade rural e no tempo de transporte até o estabelecimento, que a temperatura de recepção do leite atenda a temperatura de 7,0oC (sete graus Celsius) estabelecida no caput, bem como prever medidas de mitigação da frequência da ocorrência da excepcionalidade citada no caput, que deve ser aleatória.</t>
  </si>
  <si>
    <t>Art. 31. O estabelecimento deve realizar o controle diário do leite cru refrigerado de cada compartimento do tanque do veículo transportador, contemplando as seguintes análises:</t>
  </si>
  <si>
    <t>I - temperatura;</t>
  </si>
  <si>
    <t>II - teste do Álcool/Alizarol na concentração mínima de 72% v/v (setenta e dois por cento volume/volume);</t>
  </si>
  <si>
    <t>III - acidez titulável;</t>
  </si>
  <si>
    <t>IV - índice crioscópico;</t>
  </si>
  <si>
    <t>V - densidade relativa a 15/15oC (quinze/quinze graus Celsius);</t>
  </si>
  <si>
    <t>VI - teor de gordura;</t>
  </si>
  <si>
    <t>VII - teor de sólidos totais e teor de sólidos não gordurosos;</t>
  </si>
  <si>
    <t>VIII - pesquisas de neutralizantes de acidez;</t>
  </si>
  <si>
    <t>IX- pesquisas de reconstituintes de densidade ou do índice crioscópico; e</t>
  </si>
  <si>
    <t>X - pesquisas de substâncias conservadoras.</t>
  </si>
  <si>
    <t>Art. 32. O estabelecimento que receber leite em latões deve adotar os seguintes procedimentos:</t>
  </si>
  <si>
    <t>I - seleção diária do leite, vasilhame por vasilhame, através do teste do Álcool/Alizarol na concentração mínima de 72% v/v (setenta e dois por cento volume/ volume); e</t>
  </si>
  <si>
    <t>II - retirada de uma alíquota composta de amostras de leite de todos os latões constantes no veículo transportador para realização das análises previstas no art. 31, à exceção da mensuração da temperatura.</t>
  </si>
  <si>
    <t>Art. 33. Para detecção de resíduos de produtos de uso veterinário a análise deve ser realizada no leite do conjunto dos tanques ou dos latões de cada veículo transportador.</t>
  </si>
  <si>
    <t>§ 1º Para cada recebimento do leite, deve-se realizar análise de no mínimo dois grupos de antimicrobianos.</t>
  </si>
  <si>
    <t>§ 2º O estabelecimento deve realizar, em frequência determinada em seu autocontrole, análise do leite para todos os grupos de antimicrobianos para os quais existam especificações de triagem analíticas disponíveis.</t>
  </si>
  <si>
    <t>Art. 34. O conjunto dos métodos empregados para a realização das análises deve ser capaz de detectar diferentes tipos de neutralizantes de acidez, reconstituintes de densidade, substâncias conservadoras e contaminantes.</t>
  </si>
  <si>
    <t>Art. 35. Para a realização das análises de leite pelos estabelecimentos devem ser utilizados os métodos publicados pelo Ministério da Agricultura, Pecuária e Abastecimento, admitindo-se a utilização de outros métodos de controle operacional no seu autocontrole, desde que validados segundo protocolos oficiais, conhecidos e aplicados os seus desvios, incertezas metrológicas, correlações e correções em relação aos respectivos métodos oficiais.</t>
  </si>
  <si>
    <t>§ 1º Os registros de validação dos métodos de ensaio e respectivos resultados, estatísticas aplicadas, incertezas metrológicas e desvios devem ficar disponíveis na forma de relatório, devidamente assinado por profissional competente.</t>
  </si>
  <si>
    <t>§ 2º Na determinação do índice crioscópico, admite-se a sua realização somente pelo método de ensaio oficial de referência.</t>
  </si>
  <si>
    <t>Art. 36. O Serviço de Inspeção Federal pode determinar a execução de análises adicionais sempre que forem identificados indícios de desvios nos dados analíticos obtidos.</t>
  </si>
  <si>
    <t>Art. 37. O estabelecimento que constatar não conformidade no leite analisado no caminhão ou compartimento de tanque ou conjunto de latões na recepção do leite deve proceder à avaliação individualizada das amostras dos produtores individuais ou dos tanques de uso comunitário referentes ao leite implicado, para fins de rastreabilidade e identificação de causas da não conformidade.</t>
  </si>
  <si>
    <t>Parágrafo único. O leite do caminhão ou do compartimento do tanque ou do conjunto de latões que apresentou não conformidade deve sofrer destinação pelo estabelecimento de acordo com o disposto em normas complementares.</t>
  </si>
  <si>
    <t>Art. 38. O estabelecimento deve realizar análise individual do leite de todos os produtores para determinação do índice crioscópico, pesquisa de neutralizantes de acidez, reconstituintes de densidade ou do índice crioscópico e substâncias conservadoras, conforme cronograma definido no seu programa de autocontrole.</t>
  </si>
  <si>
    <t>Parágrafo único. Para o tanque de uso comunitário, a análise individual refere-se à amostra do tanque, sendo que em caso de desvio deve ser realizada análise de todos os produtores que utilizam o tanque na captação subsequente.</t>
  </si>
  <si>
    <t>Art. 39. Sempre que for constatada não conformidade na análise individualizada realizada nos termos dos Arts. 37 e 38 devem ser realizadas na captação subsequente todas as análises previstas no art. 31 no leite do produtor identificado, devendo este ser comunicado da anormalidade para que adote as ações corretivas necessárias para o atendimento aos padrões do leite.</t>
  </si>
  <si>
    <t>CAPÍTULO VIII</t>
  </si>
  <si>
    <t>DA ANÁLISE DO LEITE PELA REDE BRASILEIRA DE LABORATÓRIOS DE CONTROLE DA QUALIDADE DO LEITE - RBQL</t>
  </si>
  <si>
    <t>Art. 40. O leite cru refrigerado, estocado nos tanques de refrigeração individual ou de uso comunitário, bem como o leite recebido em latões devem ser coletados para análise em laboratório da RBQL, com frequência mínima de uma amostra mensal, para avaliação dos seguintes parâmetros:</t>
  </si>
  <si>
    <t>I - teor de gordura;</t>
  </si>
  <si>
    <t>II - teor de proteína total;</t>
  </si>
  <si>
    <t>III - teor de lactose anidra;</t>
  </si>
  <si>
    <t>IV - teor de sólidos não gordurosos;</t>
  </si>
  <si>
    <t>V - teor de sólidos totais;</t>
  </si>
  <si>
    <t>VI - contagem de células somáticas;</t>
  </si>
  <si>
    <t>VII - contagem padrão em placas;</t>
  </si>
  <si>
    <t>VIII - resíduos de produtos de uso veterinário; e</t>
  </si>
  <si>
    <t>IX- outros que venham a ser determinados em norma complementar.</t>
  </si>
  <si>
    <t>Parágrafo único. Os métodos utilizados pela RBQL estão dispostos no Anexo Único desta Instrução Normativa.</t>
  </si>
  <si>
    <t>Art. 41. As amostras para envio aos laboratórios da RBQL devem ser adequadamente coletadas de modo a refletir a composição do leite:</t>
  </si>
  <si>
    <t>I - do tanque de refrigeração e armazenagem de uma determinada captação quando se tratar de leite cru refrigerado; e</t>
  </si>
  <si>
    <t>II - do conjunto de latões de um mesmo produtor rural de um mesmo dia de produção quando se tratar de leite cru não refrigerado em latões.</t>
  </si>
  <si>
    <t>§ 1º A coleta de amostras de que trata o caput, o seu encaminhamento e o requerimento para realização de análises laboratoriais, dentro da frequência e para os itens de qualidade estipulados, devem ser de responsabilidade e correr às expensas do estabelecimento que primeiramente receber o leite dos produtores.</t>
  </si>
  <si>
    <t>§ 2º Compete ao estabelecimento a gestão e a execução dos procedimentos que garantam a aleatoriedade plena da coleta regular das amostras de leite cru refrigerado para envio à RBQL, assegurando que os produtores não tenham prévio conhecimento da data das coletas.</t>
  </si>
  <si>
    <t>Art. 42. Compete aos laboratórios da RBQL a realização da validação dos métodos de ensaio de triagem de antibióticos em leite empregados no seu âmbito de atuação como laboratório credenciado do Ministério da Agricultura, Pecuária e Abastecimento.</t>
  </si>
  <si>
    <t>Parágrafo único. A validação de que trata o caput deve ser iniciada com apresentação de plano executivo à Coordenação Geral de Laboratórios Agropecuários, a qual expedirá administrativamente a autorização para sua execução e definirá os procedimentos necessários para a validação.</t>
  </si>
  <si>
    <t>Art. 43. A RBQL deve disponibilizar os resultados das análises realizadas para o Ministério da Agricultura, Pecuária e Abastecimento, estabelecimentos e produtores.</t>
  </si>
  <si>
    <t>§ 1º Na obtenção da contagem padrão em placas pelos laboratórios da RBQL poderá ser empregado, segundo critérios estabelecidos pelo MAPA, método de ensaio instrumental desde que baseado no princípio da citometria de fluxo, e que a resposta instrumental seja convertida em contagem padrão em placas por meio de modelo matemático obtido por regressão linear entre o método instrumental e o método de referência, empregando-se amostras experimentais de leite cru que representem qualitativa e quantitativamente as populações microbianas das amostras de leite cru analisadas na rotina.</t>
  </si>
  <si>
    <t>§ 2º Para fins de produção de dados estratégicos de mapeamento espacial e temporal da qualidade do leite, em relação aos resultados dos mensurandos de gordura, proteína total, lactose anidra, sólidos não gordurosos e sólidos totais, os estabelecimentos em seu autocontrole e os laboratórios da RBQL devem proceder ao cálculo das médias aritméticas mensais respectivas aos produtores de leite, quando houver no período mais de um resultado analítico para o mesmo mensurando.</t>
  </si>
  <si>
    <t>§ 3º Os laboratórios da RBQL devem estar com credenciamento ativo junto à Coordenação Geral de Laboratórios Agropecuários (CGAL/SDA/MAPA) no escopo de métodos de ensaio aplicáveis, para realização das análises laboratoriais determinadas no artigo 40.</t>
  </si>
  <si>
    <t>Art. 44. O estabelecimento deve verificar, na propriedade rural, as condições de obtenção e conservação do leite sempre que os resultados das análises realizadas pela RBQL violarem os padrões estabelecidos em regulamentos específicos, de forma a implementar as ações corretivas necessárias.</t>
  </si>
  <si>
    <t>Parágrafo único. Para garantir o atendimento ao disposto no caput, o estabelecimento deve possuir técnico capacitado pela RBQL, sem prejuízo de outros treinamentos que possam ser realizados pelo estabelecimento.</t>
  </si>
  <si>
    <t>Art. 45. O estabelecimento deve interromper a coleta do leite na propriedade que apresentar, por três meses consecutivos, resultado de média geométrica fora do padrão estabelecido em Regulamento Técnico de Identidade e Qualidade do leite cru refrigerado para Contagem Padrão em Placas - CPP.</t>
  </si>
  <si>
    <t>Parágrafo único. Para restabelecimento da coleta do leite, deve ser identificada a causa do desvio, adotadas as ações corretivas e apresentado 1 (um) resultado de análise de Contagem Padrão em Placas - CPP - dentro do padrão, emitido por laboratório da RBQL.</t>
  </si>
  <si>
    <t>Art. 46. Os laboratórios da RBQL devem atender as solicitações formais e cumprirem os prazos estabelecidos pela Secretaria de Defesa Agropecuária do Ministério da Agricultura, Pecuária e Abastecimento.</t>
  </si>
  <si>
    <t>Art. 47. O Ministério da Agricultura, Pecuária e Abastecimento pode colher amostras de leite cru, desde a propriedade rural até o estabelecimento processador, para realização de análises fiscais em laboratório da RBQL, que fica responsável pelos custos financeiros e pela remessa dos resultados analíticos ao serviço responsável pela colheita.</t>
  </si>
  <si>
    <t>CAPÍTULO IX</t>
  </si>
  <si>
    <t>DO PROGRAMA DE AUTOCONTROLE</t>
  </si>
  <si>
    <t>Art. 48. Os estabelecimentos são obrigados a realizar e manter atualizado o cadastramento de seus fornecedores em sistema do Ministério da Agricultura, Pecuária e Abastecimento e incluir no seu programa de autocontrole:</t>
  </si>
  <si>
    <t>I - cadastro atualizado dos produtores rurais contendo nome, número do cadastro de pessoa física - CPF, endereço, volume diário, capacidade, tipo e localização georreferenciada do tanque, linhas, horários e frequências de coleta;</t>
  </si>
  <si>
    <t>II - cadastro dos transportadores de leite contendo nome, número do cadastro de pessoa física - CPF ou Cadastro Nacional de Pessoa Jurídica - CNPJ, endereço, identificação do veículo, identificação dos motoristas, capacidade do tanque, linhas e horários de coleta;</t>
  </si>
  <si>
    <t>III - procedimentos de coleta do leite e das análises de seleção;</t>
  </si>
  <si>
    <t>IV - procedimentos da coleta, conservação e transporte de amostras individuais;</t>
  </si>
  <si>
    <t>V - procedimentos de higienização dos veículos transportadores de leite;</t>
  </si>
  <si>
    <t>VI - informações sobre o procedimento de transvase, local intermediário, rotas e horários e comprovação de que o procedimento não interfere na qualidade do leite;</t>
  </si>
  <si>
    <t>VII - educação continuada dos produtores rurais, abrangendo:</t>
  </si>
  <si>
    <t>a) padrões mínimos para instalações e equipamentos de ordenha e refrigeração preconizados pela empresa;</t>
  </si>
  <si>
    <t>b) manejo de ordenha;</t>
  </si>
  <si>
    <t>c) qualidade de água da propriedade rural;</t>
  </si>
  <si>
    <t>d) controle sanitário do rebanho; e</t>
  </si>
  <si>
    <t>e) adoção de ações corretivas em relação ao leite dos produtores rurais que não atenda as exigências legais, incluindo o estabelecimento de metas para melhoria dos índices da qualidade do leite recebido.</t>
  </si>
  <si>
    <t>VIII - seleção e capacitação dos transportadores de leite e agentes de colheita de amostras; e</t>
  </si>
  <si>
    <t>IX - critérios para seleção e destinação da matéria prima, de acordo com a legislação vigente.</t>
  </si>
  <si>
    <t>Art. 49. Para iniciar a coleta de leite de novos produtores, o estabelecimento deve verificar e registrar que os fornecedores atendem às boas práticas agropecuárias e que o leite está de acordo com o definido no regulamento técnico específico para contagem padrão em placas.</t>
  </si>
  <si>
    <t>Art. 50. O controle da matéria-prima constante no programa de autocontrole do estabelecimento deve ter sua eficácia demonstrada pelos resultados das análises de qualidade realizados pela RBQL.</t>
  </si>
  <si>
    <t>Art. 51. O leite que não atenda aos requisitos dispostos em regulamento técnico específico deve sofrer destinação de acordo com o programa de autocontrole do estabelecimento, em conformidade com a legislação vigente.</t>
  </si>
  <si>
    <t>Art. 52. O estabelecimento deve realizar análise de contagem padrão em placas do leite cru refrigerado estocado, com frequência mínima mensal, em laboratório da RBQL, devendo atender ao padrão disposto em regulamento técnico específico.</t>
  </si>
  <si>
    <t>CAPÍTULO X</t>
  </si>
  <si>
    <t>DA PRODUÇÃO DA GRANJA LEITEIRA</t>
  </si>
  <si>
    <t>Art. 53. Além das disposições definidas para o funcionamento de estabelecimentos de produtos de origem animal, a granja leiteira deve atender ainda as seguintes especificações:</t>
  </si>
  <si>
    <t>I - realizar a ordenha em circuito fechado, com pré-filtragem e bombeamento até o tanque de estocagem;</t>
  </si>
  <si>
    <t>II - dispor de dependências de beneficiamento e industrialização no mesmo prédio da dependência de ordenha ou contíguas a esta, com isolamento e condução do leite da ordenha em circuito fechado;</t>
  </si>
  <si>
    <t>III - dispor de laboratórios para a realização do controle físico-químico e microbiológico do leite; e</t>
  </si>
  <si>
    <t>IV - dispor de sanitários e vestiários de uso distinto para funcionários do setor de beneficiamento e industrialização daqueles ligados aos trabalhos nas instalações de animais.</t>
  </si>
  <si>
    <t>Art. 54. As atribuições do médico veterinário responsável pela granja leiteira incluem:</t>
  </si>
  <si>
    <t>II - o controle sistemático de mastites;</t>
  </si>
  <si>
    <t>III - o controle de brucelose (Brucella abortus) e tuberculose (Mycobacterium bovis), devendo: o estabelecimento de criação cumprir normas e procedimentos de profilaxia e saneamento com o objetivo de obter certificado de livre de brucelose e de tuberculose, em conformidade com o Regulamento Técnico do Programa Nacional de Controle e Erradicação da Brucelose e Tuberculose Animal;</t>
  </si>
  <si>
    <t>IV - o controle do afastamento da produção das fêmeas submetidas a tratamento com produtos de uso veterinário, durante o período de carência recomendado pelo fabricante; e</t>
  </si>
  <si>
    <t>V - o controle dos índices de qualidade dos resultados das análises do leite realizadas pela RBQL.</t>
  </si>
  <si>
    <t>Art. 55. A granja leiteira deve realizar as seguintes análises do leite antes de cada beneficiamento:</t>
  </si>
  <si>
    <t>II - acidez titulável;</t>
  </si>
  <si>
    <t>III - índice crioscópico;</t>
  </si>
  <si>
    <t>IV - densidade relativa a 15/15oC (quinze/quinze graus Celsius);</t>
  </si>
  <si>
    <t>V - teor de gordura; e</t>
  </si>
  <si>
    <t>VI - teor de sólidos totais e teor de sólidos não gordurosos.</t>
  </si>
  <si>
    <t>Parágrafo único. A análise para detecção de resíduos de produtos de uso veterinário deve ser realizada sempre que houver reintrodução no beneficiamento do leite de vacas que finalizaram o período de carência do tratamento com antimicrobianos.</t>
  </si>
  <si>
    <t>Art. 56. O leite cru refrigerado da granja leiteira deve ser analisado em laboratórios da RBQL, com frequência mínima quinzenal, para avaliação dos parâmetros estabelecidos no art. 40 desta Instrução Normativa.</t>
  </si>
  <si>
    <t>Parágrafo único. As amostras coletadas para envio aos laboratórios da RBQL devem ser representativas de todas as ordenhas realizadas em um mesmo dia de produção leiteira.</t>
  </si>
  <si>
    <t>Art. 57. O leite produzido pela granja leiteira é denominado leite tipo A, considerando as características de obtenção, armazenamento, beneficiamento e industrialização específicos deste tipo de estabelecimento, bem como o atendimento aos padrões estabelecidos em regulamento técnico específico.</t>
  </si>
  <si>
    <t>Parágrafo único: O leite tipo A poderá receber denominações adicionais à prevista no caput, desde que justificado cientificamente e acompanhado de procedimentos que garantam a rastreabilidade e origem do produto, devendo as caracterizações adicionais estarem previstas, no que couber, nos regulamentos técnicos de identidade e qualidade.</t>
  </si>
  <si>
    <t>Art. 58. No caso de não atendimento ao padrão de CCS e CPP estabelecido em regulamento técnico de identidade e qualidade específico, deve ser suspensa a utilização de rotulagem que faça referência à classificação leite tipo A no leite e seus derivados.</t>
  </si>
  <si>
    <t>Parágrafo único. Para o restabelecimento do uso da rotulagem de que trata o caput, deve ser identificada a causa do desvio, adotadas as ações corretivas e apresentado um resultado de análise de CCS e CPP realizada pela RBQL dentro do padrão estabelecido.</t>
  </si>
  <si>
    <t>Art. 59. O leite tipo A que não atenda aos requisitos dispostos em regulamento técnico específico deve sofrer destinação de acordo com o programa de autocontrole do estabelecimento, em conformidade com a legislação em vigente.</t>
  </si>
  <si>
    <t>CAPÍTULO XI</t>
  </si>
  <si>
    <t>DAS DISPOSIÇÕES FINAIS</t>
  </si>
  <si>
    <t>Art. 60. Para o teste do Álcool/Alizarol 72% v/v devem ser considerados os seguintes resultados:</t>
  </si>
  <si>
    <t>I - coloração vermelha tijolo sem grumos ou com poucos grumos muito finos: leite com acidez normal e estabilidade ao álcool 72% v/v;</t>
  </si>
  <si>
    <t>II - coloração amarela ou marrom claro, ambas com grumos: leite com acidez elevada e não estável ao álcool 72% v/v; e</t>
  </si>
  <si>
    <t>III - coloração lilás a violeta: leite com reação alcalina sugerindo a presença de mastite ou de neutralizantes.</t>
  </si>
  <si>
    <t>Art. 61. Os critérios e os procedimentos para a produção, acondicionamento, conservação, transporte, seleção e recepção do leite cru em estabelecimentos que realizem comércio municipal e intermunicipal serão regidos por esta Instrução Normativa quando os Estados, o Distrito Federal e os Municípios não dispuserem de legislação própria e equivalente.</t>
  </si>
  <si>
    <t>Art. 62. O estabelecimento deve fornecer aos laboratórios da RBQL as informações necessárias para a identificação dos produtores, incluindo a localização georreferenciada e a quantificação do volume de leite produzido.</t>
  </si>
  <si>
    <t>Art. 63. O produtor rural e o transportador de leite vinculados ao estabelecimento são obrigados a cumprir o disposto na presente Instrução Normativa.</t>
  </si>
  <si>
    <t>§ 1º O descumprimento parcial ou total a que se refere o caput pode acarretar na desvinculação do produtor rural ou do transportador de leite pelo estabelecimento.</t>
  </si>
  <si>
    <t>§ 2º O estabelecimento deve comunicar ao Serviço de Inspeção oficial local sobre a desvinculação de produtores rurais ou transportadores de leite por infração ao disposto neste artigo.</t>
  </si>
  <si>
    <t>Art. 64. O Departamento de Inspeção de Produtos de Origem Animal do Ministério da Agricultura, Pecuária e Abastecimento avaliará a necessidade de revisão das disposições contidas nesta Instrução Normativa, de acordo com a evolução da qualidade do leite e o surgimento de possíveis inovações tecnológicas.</t>
  </si>
  <si>
    <t>Art. 65. Ficam revogadas:</t>
  </si>
  <si>
    <t>I - a Portaria DILEI/SIPA/SNAD/MA Nº 08, de 26 de junho de 1984;</t>
  </si>
  <si>
    <t>II - a Instrução Normativa Nº 51, de 18 de setembro de 2002;</t>
  </si>
  <si>
    <t>III - a Instrução Normativa SDA/MAPA Nº 22, de 07 de julho de 2009;</t>
  </si>
  <si>
    <t>IV - a Instrução Normativa Nº 62, de 29 de dezembro de 2011;</t>
  </si>
  <si>
    <t>V - a Instrução Normativa Nº 07, de 03 de maio de 2016; e</t>
  </si>
  <si>
    <t>VI - a Instrução Normativa Nº 31, de 29 de junho de 2018.</t>
  </si>
  <si>
    <t>Art. 66. Esta Instrução Normativa entra em vigor cento e oitenta dias após a data de sua publicação.</t>
  </si>
  <si>
    <t>MÉTODOS UTILIZADOS PELA RBQL</t>
  </si>
  <si>
    <t>Análise</t>
  </si>
  <si>
    <t>Unidade</t>
  </si>
  <si>
    <t>Método</t>
  </si>
  <si>
    <t>Teor de sólidos totais (RBQL)</t>
  </si>
  <si>
    <t>g/100 g</t>
  </si>
  <si>
    <t>Método ISO 9622 / IDF 141 ancorado por calibração ao método ISO 6731 / IDF 021 (Método de referência).</t>
  </si>
  <si>
    <t>Teor de sólidos não gordurosos (RBQL)</t>
  </si>
  <si>
    <t>Método ISO 9622 / IDF 141 ancorado por calibração aos métodos IDF 001 / ISO 1211 (método de referência) e IDF 021 / ISO 6731 (método de referência).</t>
  </si>
  <si>
    <t>Teor de lactose anidra (RBQL)</t>
  </si>
  <si>
    <t>Método ISO 9622 / IDF 141 ancorado por calibração ao método ISO 22662 / IDF 198 (método de referência).</t>
  </si>
  <si>
    <t>Teor de proteína total (RBQL)</t>
  </si>
  <si>
    <t>Método ISO 9622 / IDF 141 ancorado por calibração ao método ISO 8968-1 / IDF 20-1 (método de referência).</t>
  </si>
  <si>
    <t>Contagem de células somáticas (RBQL)</t>
  </si>
  <si>
    <t>Células somáticas por mililitro (CS/mL)</t>
  </si>
  <si>
    <t>Método citométrico em fluxo segundo ISO 13366-2 / IDF 148-2 ancorado por calibração ao método ISO 13366-1 / IDF 148-1 (Método de referência).</t>
  </si>
  <si>
    <t>Contagem padrão em placas (RBQL)</t>
  </si>
  <si>
    <t>Unidades formadoras de colônias por mililitro (UFC/mL)</t>
  </si>
  <si>
    <t>Método citométrico em fluxo com conversão para a contagem padrão em placas ancorada ao método de referência ISO 4833-1 segundo norma ISO 21187 / IDF 196.</t>
  </si>
  <si>
    <t>Este conteúdo não substitui o publicado na versão certificada.</t>
  </si>
  <si>
    <t>Parte superior do formulário</t>
  </si>
  <si>
    <t>Parte inferior do formulário</t>
  </si>
  <si>
    <t>Constatação de que não houve drenagem de brejos ou áreas alagadiças, salvo com autorização do órgão competente.</t>
  </si>
  <si>
    <t>Constatação de que não houve intervenções, como barragens ou desvios de cursos d´água, salvo com autorização do órgão competente.</t>
  </si>
  <si>
    <t>Constatação de que não houve o comércio de espécies da fauna e da flora silvestres, salvo com autorização do órgão competente.</t>
  </si>
</sst>
</file>

<file path=xl/styles.xml><?xml version="1.0" encoding="utf-8"?>
<styleSheet xmlns="http://schemas.openxmlformats.org/spreadsheetml/2006/main">
  <numFmts count="1">
    <numFmt numFmtId="164" formatCode="0.0"/>
  </numFmts>
  <fonts count="57">
    <font>
      <sz val="11"/>
      <color theme="1"/>
      <name val="Calibri"/>
      <family val="2"/>
      <scheme val="minor"/>
    </font>
    <font>
      <sz val="10"/>
      <color theme="1"/>
      <name val="Calibri"/>
      <family val="2"/>
      <scheme val="minor"/>
    </font>
    <font>
      <b/>
      <sz val="10"/>
      <color theme="1"/>
      <name val="Calibri"/>
      <family val="2"/>
      <scheme val="minor"/>
    </font>
    <font>
      <u/>
      <sz val="11"/>
      <color theme="10"/>
      <name val="Calibri"/>
      <family val="2"/>
      <scheme val="minor"/>
    </font>
    <font>
      <sz val="9"/>
      <color indexed="81"/>
      <name val="Tahoma"/>
      <family val="2"/>
    </font>
    <font>
      <b/>
      <sz val="9"/>
      <color indexed="81"/>
      <name val="Tahoma"/>
      <family val="2"/>
    </font>
    <font>
      <sz val="10"/>
      <name val="Calibri"/>
      <family val="2"/>
      <scheme val="minor"/>
    </font>
    <font>
      <sz val="10"/>
      <color theme="0"/>
      <name val="Calibri"/>
      <family val="2"/>
      <scheme val="minor"/>
    </font>
    <font>
      <sz val="9"/>
      <color indexed="81"/>
      <name val="Segoe UI"/>
      <family val="2"/>
    </font>
    <font>
      <b/>
      <sz val="9"/>
      <color indexed="81"/>
      <name val="Segoe UI"/>
      <family val="2"/>
    </font>
    <font>
      <b/>
      <sz val="10"/>
      <name val="Calibri"/>
      <family val="2"/>
      <scheme val="minor"/>
    </font>
    <font>
      <b/>
      <vertAlign val="subscript"/>
      <sz val="10"/>
      <name val="Calibri"/>
      <family val="2"/>
      <scheme val="minor"/>
    </font>
    <font>
      <i/>
      <sz val="10"/>
      <name val="Calibri"/>
      <family val="2"/>
      <scheme val="minor"/>
    </font>
    <font>
      <b/>
      <sz val="11"/>
      <color theme="1"/>
      <name val="Calibri"/>
      <family val="2"/>
      <scheme val="minor"/>
    </font>
    <font>
      <b/>
      <sz val="12"/>
      <color theme="1"/>
      <name val="Calibri"/>
      <family val="2"/>
      <scheme val="minor"/>
    </font>
    <font>
      <b/>
      <sz val="12"/>
      <name val="Calibri"/>
      <family val="2"/>
      <scheme val="minor"/>
    </font>
    <font>
      <sz val="10"/>
      <color indexed="8"/>
      <name val="Calibri"/>
      <family val="2"/>
      <scheme val="minor"/>
    </font>
    <font>
      <sz val="11"/>
      <color theme="1"/>
      <name val="Calibri"/>
      <family val="2"/>
      <scheme val="minor"/>
    </font>
    <font>
      <b/>
      <sz val="12"/>
      <color rgb="FFC00000"/>
      <name val="Calibri"/>
      <family val="2"/>
      <scheme val="minor"/>
    </font>
    <font>
      <sz val="11"/>
      <color rgb="FFFF0000"/>
      <name val="Calibri"/>
      <family val="2"/>
      <scheme val="minor"/>
    </font>
    <font>
      <b/>
      <i/>
      <sz val="14"/>
      <color theme="1"/>
      <name val="Calibri"/>
      <family val="2"/>
      <scheme val="minor"/>
    </font>
    <font>
      <b/>
      <i/>
      <u/>
      <sz val="14"/>
      <color theme="1"/>
      <name val="Calibri"/>
      <family val="2"/>
      <scheme val="minor"/>
    </font>
    <font>
      <sz val="11"/>
      <color rgb="FF000000"/>
      <name val="Calibri"/>
      <family val="2"/>
      <scheme val="minor"/>
    </font>
    <font>
      <b/>
      <sz val="11"/>
      <color rgb="FF000000"/>
      <name val="Calibri"/>
      <family val="2"/>
      <scheme val="minor"/>
    </font>
    <font>
      <b/>
      <i/>
      <u/>
      <sz val="14"/>
      <color rgb="FF000000"/>
      <name val="Calibri"/>
      <family val="2"/>
      <scheme val="minor"/>
    </font>
    <font>
      <u/>
      <sz val="11"/>
      <color theme="1"/>
      <name val="Calibri"/>
      <family val="2"/>
      <scheme val="minor"/>
    </font>
    <font>
      <sz val="11"/>
      <color rgb="FF000000"/>
      <name val="Symbol"/>
      <family val="1"/>
      <charset val="2"/>
    </font>
    <font>
      <sz val="7"/>
      <color rgb="FF000000"/>
      <name val="Times New Roman"/>
      <family val="1"/>
    </font>
    <font>
      <u/>
      <sz val="11"/>
      <color rgb="FF000000"/>
      <name val="Calibri"/>
      <family val="2"/>
      <scheme val="minor"/>
    </font>
    <font>
      <b/>
      <sz val="11"/>
      <color rgb="FFFF0000"/>
      <name val="Calibri"/>
      <family val="2"/>
      <scheme val="minor"/>
    </font>
    <font>
      <b/>
      <u/>
      <sz val="14"/>
      <color rgb="FF000000"/>
      <name val="Calibri"/>
      <family val="2"/>
      <scheme val="minor"/>
    </font>
    <font>
      <sz val="10"/>
      <name val="Arial"/>
      <family val="2"/>
    </font>
    <font>
      <b/>
      <sz val="10"/>
      <name val="Arial"/>
      <family val="2"/>
    </font>
    <font>
      <b/>
      <sz val="16"/>
      <color rgb="FFFF0000"/>
      <name val="Calibri"/>
      <family val="2"/>
      <scheme val="minor"/>
    </font>
    <font>
      <b/>
      <sz val="10"/>
      <color theme="1"/>
      <name val="Arial"/>
      <family val="2"/>
    </font>
    <font>
      <sz val="12"/>
      <name val="Calibri"/>
      <family val="2"/>
      <scheme val="minor"/>
    </font>
    <font>
      <sz val="10"/>
      <color rgb="FFFF0000"/>
      <name val="Calibri"/>
      <family val="2"/>
      <scheme val="minor"/>
    </font>
    <font>
      <sz val="9"/>
      <color theme="1"/>
      <name val="Calibri"/>
      <family val="2"/>
      <scheme val="minor"/>
    </font>
    <font>
      <b/>
      <sz val="24"/>
      <color rgb="FF222222"/>
      <name val="Times New Roman"/>
      <family val="1"/>
    </font>
    <font>
      <sz val="9.5"/>
      <color rgb="FF666666"/>
      <name val="Arial"/>
      <family val="2"/>
    </font>
    <font>
      <sz val="12"/>
      <color rgb="FF222222"/>
      <name val="Arial"/>
      <family val="2"/>
    </font>
    <font>
      <b/>
      <sz val="9.5"/>
      <color rgb="FF666666"/>
      <name val="Arial"/>
      <family val="2"/>
    </font>
    <font>
      <b/>
      <sz val="14.5"/>
      <color rgb="FF162937"/>
      <name val="Arial"/>
      <family val="2"/>
    </font>
    <font>
      <sz val="12"/>
      <color rgb="FF162937"/>
      <name val="Arial"/>
      <family val="2"/>
    </font>
    <font>
      <b/>
      <sz val="13"/>
      <color rgb="FF162937"/>
      <name val="Arial"/>
      <family val="2"/>
    </font>
    <font>
      <sz val="14.5"/>
      <color rgb="FF162937"/>
      <name val="Arial"/>
      <family val="2"/>
    </font>
    <font>
      <sz val="12"/>
      <color theme="1"/>
      <name val="Times New Roman"/>
      <family val="1"/>
    </font>
    <font>
      <sz val="9.5"/>
      <color rgb="FFFF0000"/>
      <name val="Arial"/>
      <family val="2"/>
    </font>
    <font>
      <b/>
      <sz val="24"/>
      <color theme="1"/>
      <name val="Times New Roman"/>
      <family val="1"/>
    </font>
    <font>
      <sz val="9.5"/>
      <color rgb="FF666666"/>
      <name val="Times New Roman"/>
      <family val="1"/>
    </font>
    <font>
      <b/>
      <sz val="9.5"/>
      <color rgb="FF666666"/>
      <name val="Times New Roman"/>
      <family val="1"/>
    </font>
    <font>
      <b/>
      <sz val="14.5"/>
      <color rgb="FF162937"/>
      <name val="Times New Roman"/>
      <family val="1"/>
    </font>
    <font>
      <sz val="12"/>
      <color rgb="FF162937"/>
      <name val="Times New Roman"/>
      <family val="1"/>
    </font>
    <font>
      <b/>
      <sz val="13"/>
      <color rgb="FF162937"/>
      <name val="Times New Roman"/>
      <family val="1"/>
    </font>
    <font>
      <sz val="14.5"/>
      <color rgb="FF162937"/>
      <name val="Times New Roman"/>
      <family val="1"/>
    </font>
    <font>
      <sz val="9.5"/>
      <color rgb="FFFF0000"/>
      <name val="Times New Roman"/>
      <family val="1"/>
    </font>
    <font>
      <sz val="8"/>
      <color theme="1"/>
      <name val="Arial"/>
      <family val="2"/>
    </font>
  </fonts>
  <fills count="23">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indexed="9"/>
        <bgColor indexed="26"/>
      </patternFill>
    </fill>
    <fill>
      <patternFill patternType="solid">
        <fgColor indexed="10"/>
        <bgColor indexed="60"/>
      </patternFill>
    </fill>
    <fill>
      <patternFill patternType="solid">
        <fgColor indexed="13"/>
        <bgColor indexed="34"/>
      </patternFill>
    </fill>
    <fill>
      <patternFill patternType="solid">
        <fgColor rgb="FF008000"/>
        <bgColor indexed="21"/>
      </patternFill>
    </fill>
    <fill>
      <patternFill patternType="solid">
        <fgColor rgb="FFFF0000"/>
        <bgColor indexed="34"/>
      </patternFill>
    </fill>
    <fill>
      <patternFill patternType="solid">
        <fgColor rgb="FFFFFF00"/>
        <bgColor indexed="21"/>
      </patternFill>
    </fill>
    <fill>
      <patternFill patternType="solid">
        <fgColor rgb="FFFFFF00"/>
        <bgColor indexed="34"/>
      </patternFill>
    </fill>
    <fill>
      <patternFill patternType="solid">
        <fgColor rgb="FF008000"/>
        <bgColor indexed="34"/>
      </patternFill>
    </fill>
    <fill>
      <patternFill patternType="solid">
        <fgColor indexed="17"/>
        <bgColor indexed="21"/>
      </patternFill>
    </fill>
    <fill>
      <patternFill patternType="solid">
        <fgColor theme="0" tint="-0.249977111117893"/>
        <bgColor indexed="64"/>
      </patternFill>
    </fill>
    <fill>
      <patternFill patternType="solid">
        <fgColor theme="0" tint="-0.14999847407452621"/>
        <bgColor indexed="26"/>
      </patternFill>
    </fill>
    <fill>
      <patternFill patternType="solid">
        <fgColor theme="8" tint="0.59999389629810485"/>
        <bgColor indexed="64"/>
      </patternFill>
    </fill>
    <fill>
      <patternFill patternType="solid">
        <fgColor rgb="FF92D050"/>
        <bgColor indexed="64"/>
      </patternFill>
    </fill>
    <fill>
      <patternFill patternType="solid">
        <fgColor rgb="FF00B050"/>
        <bgColor indexed="64"/>
      </patternFill>
    </fill>
    <fill>
      <patternFill patternType="solid">
        <fgColor rgb="FFFF0000"/>
        <bgColor indexed="21"/>
      </patternFill>
    </fill>
    <fill>
      <patternFill patternType="solid">
        <fgColor rgb="FF006600"/>
        <bgColor indexed="21"/>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rgb="FF999999"/>
      </left>
      <right style="medium">
        <color rgb="FF999999"/>
      </right>
      <top style="medium">
        <color rgb="FF999999"/>
      </top>
      <bottom style="medium">
        <color rgb="FF999999"/>
      </bottom>
      <diagonal/>
    </border>
    <border>
      <left style="medium">
        <color rgb="FF999999"/>
      </left>
      <right style="medium">
        <color rgb="FF999999"/>
      </right>
      <top/>
      <bottom style="medium">
        <color rgb="FF999999"/>
      </bottom>
      <diagonal/>
    </border>
    <border>
      <left/>
      <right style="medium">
        <color rgb="FF999999"/>
      </right>
      <top style="medium">
        <color rgb="FF999999"/>
      </top>
      <bottom style="medium">
        <color rgb="FF999999"/>
      </bottom>
      <diagonal/>
    </border>
    <border>
      <left style="medium">
        <color rgb="FF999999"/>
      </left>
      <right style="medium">
        <color rgb="FF999999"/>
      </right>
      <top/>
      <bottom/>
      <diagonal/>
    </border>
    <border>
      <left/>
      <right style="medium">
        <color rgb="FF999999"/>
      </right>
      <top/>
      <bottom style="medium">
        <color rgb="FF999999"/>
      </bottom>
      <diagonal/>
    </border>
    <border>
      <left style="medium">
        <color rgb="FF999999"/>
      </left>
      <right style="medium">
        <color rgb="FF999999"/>
      </right>
      <top style="medium">
        <color rgb="FF999999"/>
      </top>
      <bottom/>
      <diagonal/>
    </border>
  </borders>
  <cellStyleXfs count="4">
    <xf numFmtId="0" fontId="0" fillId="0" borderId="0"/>
    <xf numFmtId="0" fontId="3" fillId="0" borderId="0" applyNumberFormat="0" applyFill="0" applyBorder="0" applyAlignment="0" applyProtection="0"/>
    <xf numFmtId="9" fontId="17" fillId="0" borderId="0" applyFont="0" applyFill="0" applyBorder="0" applyAlignment="0" applyProtection="0"/>
    <xf numFmtId="0" fontId="31" fillId="0" borderId="0"/>
  </cellStyleXfs>
  <cellXfs count="203">
    <xf numFmtId="0" fontId="0" fillId="0" borderId="0" xfId="0"/>
    <xf numFmtId="0" fontId="1" fillId="0" borderId="0" xfId="0" applyFont="1" applyAlignment="1"/>
    <xf numFmtId="0" fontId="1" fillId="0" borderId="0" xfId="0" applyFont="1" applyProtection="1">
      <protection locked="0"/>
    </xf>
    <xf numFmtId="0" fontId="1" fillId="0" borderId="0" xfId="0" applyFont="1" applyAlignment="1" applyProtection="1">
      <alignment horizontal="center" vertical="center"/>
      <protection locked="0"/>
    </xf>
    <xf numFmtId="164" fontId="1" fillId="0" borderId="0" xfId="0" applyNumberFormat="1" applyFont="1" applyProtection="1">
      <protection locked="0"/>
    </xf>
    <xf numFmtId="164" fontId="1" fillId="0" borderId="0" xfId="0" applyNumberFormat="1" applyFont="1" applyAlignment="1" applyProtection="1">
      <alignment horizontal="center" vertical="center"/>
      <protection locked="0"/>
    </xf>
    <xf numFmtId="164" fontId="2" fillId="0" borderId="0" xfId="0" applyNumberFormat="1" applyFont="1" applyAlignment="1" applyProtection="1">
      <alignment horizontal="center" vertical="center"/>
      <protection locked="0"/>
    </xf>
    <xf numFmtId="0" fontId="2" fillId="0" borderId="0" xfId="0" applyFont="1" applyProtection="1">
      <protection locked="0"/>
    </xf>
    <xf numFmtId="0" fontId="20" fillId="0" borderId="0" xfId="0" applyFont="1" applyAlignment="1">
      <alignment horizontal="center" vertical="center"/>
    </xf>
    <xf numFmtId="0" fontId="21" fillId="0" borderId="0" xfId="0" applyFont="1" applyAlignment="1">
      <alignment vertical="center"/>
    </xf>
    <xf numFmtId="0" fontId="0" fillId="0" borderId="0" xfId="0" applyAlignment="1">
      <alignment vertical="center"/>
    </xf>
    <xf numFmtId="0" fontId="0" fillId="0" borderId="0" xfId="0" applyAlignment="1">
      <alignment horizontal="justify" vertical="center"/>
    </xf>
    <xf numFmtId="0" fontId="22" fillId="0" borderId="0" xfId="0" applyFont="1" applyAlignment="1">
      <alignment horizontal="justify" vertical="center"/>
    </xf>
    <xf numFmtId="0" fontId="24" fillId="0" borderId="0" xfId="0" applyFont="1" applyAlignment="1">
      <alignment vertical="center"/>
    </xf>
    <xf numFmtId="0" fontId="24" fillId="0" borderId="0" xfId="0" applyFont="1" applyAlignment="1">
      <alignment horizontal="justify" vertical="center"/>
    </xf>
    <xf numFmtId="0" fontId="3" fillId="0" borderId="0" xfId="1" applyAlignment="1">
      <alignment horizontal="justify" vertical="center"/>
    </xf>
    <xf numFmtId="0" fontId="23" fillId="0" borderId="0" xfId="0" applyFont="1" applyAlignment="1">
      <alignment vertical="center"/>
    </xf>
    <xf numFmtId="0" fontId="21" fillId="0" borderId="0" xfId="0" applyFont="1" applyAlignment="1">
      <alignment horizontal="center" vertical="center"/>
    </xf>
    <xf numFmtId="0" fontId="25" fillId="0" borderId="0" xfId="0" applyFont="1" applyAlignment="1">
      <alignment vertical="center"/>
    </xf>
    <xf numFmtId="0" fontId="26" fillId="0" borderId="0" xfId="0" applyFont="1" applyAlignment="1">
      <alignment horizontal="left" vertical="center" indent="5"/>
    </xf>
    <xf numFmtId="0" fontId="22" fillId="0" borderId="0" xfId="0" applyFont="1" applyAlignment="1">
      <alignment horizontal="left" vertical="center" indent="5"/>
    </xf>
    <xf numFmtId="0" fontId="0" fillId="0" borderId="0" xfId="0" applyAlignment="1">
      <alignment horizontal="left" vertical="center" indent="5"/>
    </xf>
    <xf numFmtId="0" fontId="19" fillId="0" borderId="0" xfId="0" applyFont="1" applyAlignment="1">
      <alignment horizontal="left" vertical="center" indent="5"/>
    </xf>
    <xf numFmtId="0" fontId="22" fillId="0" borderId="0" xfId="0" applyFont="1" applyAlignment="1">
      <alignment vertical="center"/>
    </xf>
    <xf numFmtId="0" fontId="13" fillId="0" borderId="0" xfId="0" applyFont="1" applyAlignment="1">
      <alignment vertical="center"/>
    </xf>
    <xf numFmtId="0" fontId="28" fillId="0" borderId="0" xfId="0" applyFont="1" applyAlignment="1">
      <alignment vertical="center"/>
    </xf>
    <xf numFmtId="0" fontId="23" fillId="0" borderId="0" xfId="0" applyFont="1" applyAlignment="1">
      <alignment horizontal="justify" vertical="center"/>
    </xf>
    <xf numFmtId="0" fontId="24" fillId="0" borderId="0" xfId="0" applyFont="1" applyAlignment="1">
      <alignment horizontal="center" vertical="center"/>
    </xf>
    <xf numFmtId="0" fontId="23" fillId="0" borderId="0" xfId="0" applyFont="1" applyAlignment="1">
      <alignment horizontal="left" vertical="center" indent="5"/>
    </xf>
    <xf numFmtId="0" fontId="30" fillId="0" borderId="0" xfId="0" applyFont="1" applyAlignment="1">
      <alignment horizontal="center" vertical="center"/>
    </xf>
    <xf numFmtId="0" fontId="29" fillId="0" borderId="0" xfId="0" applyFont="1" applyAlignment="1">
      <alignment horizontal="justify" vertical="center"/>
    </xf>
    <xf numFmtId="49" fontId="6" fillId="8" borderId="6" xfId="0" applyNumberFormat="1" applyFont="1" applyFill="1" applyBorder="1" applyAlignment="1" applyProtection="1">
      <alignment horizontal="center" vertical="center" wrapText="1"/>
    </xf>
    <xf numFmtId="49" fontId="6" fillId="9" borderId="6" xfId="0" applyNumberFormat="1" applyFont="1" applyFill="1" applyBorder="1" applyAlignment="1" applyProtection="1">
      <alignment horizontal="center" vertical="center" wrapText="1"/>
    </xf>
    <xf numFmtId="49" fontId="6" fillId="10" borderId="6" xfId="0" applyNumberFormat="1" applyFont="1" applyFill="1" applyBorder="1" applyAlignment="1" applyProtection="1">
      <alignment horizontal="center" vertical="center" wrapText="1"/>
    </xf>
    <xf numFmtId="49" fontId="6" fillId="11" borderId="6" xfId="0" applyNumberFormat="1" applyFont="1" applyFill="1" applyBorder="1" applyAlignment="1" applyProtection="1">
      <alignment horizontal="center" vertical="center" wrapText="1"/>
    </xf>
    <xf numFmtId="49" fontId="6" fillId="15" borderId="6" xfId="0" applyNumberFormat="1" applyFont="1" applyFill="1" applyBorder="1" applyAlignment="1" applyProtection="1">
      <alignment horizontal="center" vertical="center" wrapText="1"/>
    </xf>
    <xf numFmtId="49" fontId="6" fillId="12" borderId="6" xfId="0" applyNumberFormat="1" applyFont="1" applyFill="1" applyBorder="1" applyAlignment="1" applyProtection="1">
      <alignment horizontal="center" vertical="center" wrapText="1"/>
    </xf>
    <xf numFmtId="49" fontId="6" fillId="14" borderId="6" xfId="0" applyNumberFormat="1" applyFont="1" applyFill="1" applyBorder="1" applyAlignment="1" applyProtection="1">
      <alignment horizontal="center" vertical="center" wrapText="1"/>
    </xf>
    <xf numFmtId="49" fontId="6" fillId="13" borderId="6" xfId="0" applyNumberFormat="1" applyFont="1" applyFill="1" applyBorder="1" applyAlignment="1" applyProtection="1">
      <alignment horizontal="center" vertical="center" wrapText="1"/>
    </xf>
    <xf numFmtId="0" fontId="6" fillId="4" borderId="6" xfId="0" applyFont="1" applyFill="1" applyBorder="1" applyAlignment="1">
      <alignment horizontal="center" vertical="center"/>
    </xf>
    <xf numFmtId="0" fontId="31" fillId="0" borderId="0" xfId="3"/>
    <xf numFmtId="164" fontId="1" fillId="19" borderId="0" xfId="0" applyNumberFormat="1" applyFont="1" applyFill="1" applyProtection="1">
      <protection locked="0"/>
    </xf>
    <xf numFmtId="0" fontId="6" fillId="0" borderId="4" xfId="0" applyFont="1" applyBorder="1" applyAlignment="1">
      <alignment vertical="center" wrapText="1"/>
    </xf>
    <xf numFmtId="0" fontId="16" fillId="0" borderId="4" xfId="0" applyFont="1" applyBorder="1" applyAlignment="1">
      <alignment vertical="center" wrapText="1"/>
    </xf>
    <xf numFmtId="0" fontId="1" fillId="0" borderId="0" xfId="0" applyFont="1" applyBorder="1" applyAlignment="1"/>
    <xf numFmtId="0" fontId="1" fillId="0" borderId="7" xfId="0" applyFont="1" applyBorder="1" applyAlignment="1"/>
    <xf numFmtId="0" fontId="31" fillId="0" borderId="6" xfId="3" applyBorder="1" applyAlignment="1">
      <alignment horizontal="center" vertical="center"/>
    </xf>
    <xf numFmtId="14" fontId="31" fillId="0" borderId="6" xfId="3" applyNumberFormat="1" applyBorder="1" applyAlignment="1">
      <alignment horizontal="center" vertical="center"/>
    </xf>
    <xf numFmtId="14" fontId="31" fillId="0" borderId="6" xfId="3" applyNumberFormat="1" applyBorder="1" applyAlignment="1">
      <alignment horizontal="center" vertical="center" wrapText="1"/>
    </xf>
    <xf numFmtId="2" fontId="31" fillId="0" borderId="6" xfId="3" applyNumberFormat="1" applyBorder="1" applyAlignment="1">
      <alignment horizontal="center" vertical="center"/>
    </xf>
    <xf numFmtId="0" fontId="32" fillId="0" borderId="8" xfId="3" applyFont="1" applyBorder="1" applyAlignment="1">
      <alignment horizontal="center" vertical="center"/>
    </xf>
    <xf numFmtId="0" fontId="32" fillId="0" borderId="9" xfId="3" applyFont="1" applyBorder="1" applyAlignment="1">
      <alignment horizontal="center" vertical="center"/>
    </xf>
    <xf numFmtId="0" fontId="32" fillId="0" borderId="9" xfId="3" applyFont="1" applyBorder="1" applyAlignment="1">
      <alignment horizontal="center" vertical="center" wrapText="1"/>
    </xf>
    <xf numFmtId="0" fontId="34" fillId="0" borderId="9" xfId="0" applyFont="1" applyFill="1" applyBorder="1"/>
    <xf numFmtId="0" fontId="31" fillId="0" borderId="10" xfId="3" applyBorder="1" applyAlignment="1">
      <alignment horizontal="center" vertical="center"/>
    </xf>
    <xf numFmtId="0" fontId="1" fillId="0" borderId="0" xfId="0" applyFont="1" applyFill="1" applyProtection="1">
      <protection locked="0"/>
    </xf>
    <xf numFmtId="0" fontId="7" fillId="4" borderId="0" xfId="0" applyFont="1" applyFill="1" applyProtection="1">
      <protection locked="0"/>
    </xf>
    <xf numFmtId="49" fontId="10" fillId="14" borderId="6" xfId="0" applyNumberFormat="1" applyFont="1" applyFill="1" applyBorder="1" applyAlignment="1" applyProtection="1">
      <alignment horizontal="center" vertical="center" wrapText="1"/>
    </xf>
    <xf numFmtId="0" fontId="1" fillId="0" borderId="6" xfId="0" applyFont="1" applyBorder="1" applyAlignment="1" applyProtection="1">
      <alignment horizontal="center" vertical="center"/>
      <protection locked="0"/>
    </xf>
    <xf numFmtId="0" fontId="2" fillId="4" borderId="6" xfId="0" applyFont="1" applyFill="1" applyBorder="1" applyAlignment="1" applyProtection="1">
      <alignment horizontal="center" vertical="center" wrapText="1" shrinkToFit="1"/>
    </xf>
    <xf numFmtId="49" fontId="10" fillId="10" borderId="6" xfId="0" applyNumberFormat="1" applyFont="1" applyFill="1" applyBorder="1" applyAlignment="1" applyProtection="1">
      <alignment horizontal="center" vertical="center" wrapText="1"/>
    </xf>
    <xf numFmtId="49" fontId="10" fillId="11" borderId="6" xfId="0" applyNumberFormat="1" applyFont="1" applyFill="1" applyBorder="1" applyAlignment="1" applyProtection="1">
      <alignment horizontal="center" vertical="center" wrapText="1"/>
    </xf>
    <xf numFmtId="0" fontId="2" fillId="0" borderId="6" xfId="0" applyFont="1" applyBorder="1" applyAlignment="1" applyProtection="1">
      <alignment horizontal="left" vertical="top"/>
      <protection locked="0"/>
    </xf>
    <xf numFmtId="0" fontId="2" fillId="0" borderId="6" xfId="0" applyFont="1" applyFill="1" applyBorder="1" applyAlignment="1" applyProtection="1">
      <alignment vertical="top" wrapText="1"/>
      <protection locked="0"/>
    </xf>
    <xf numFmtId="0" fontId="2" fillId="0" borderId="6" xfId="0" applyFont="1" applyBorder="1" applyAlignment="1" applyProtection="1">
      <alignment horizontal="left" vertical="top" wrapText="1"/>
      <protection locked="0"/>
    </xf>
    <xf numFmtId="0" fontId="10" fillId="0" borderId="6" xfId="0" applyFont="1" applyFill="1" applyBorder="1" applyAlignment="1" applyProtection="1">
      <alignment horizontal="center" vertical="center"/>
    </xf>
    <xf numFmtId="49" fontId="2" fillId="0" borderId="6" xfId="0" applyNumberFormat="1" applyFont="1" applyBorder="1" applyAlignment="1" applyProtection="1">
      <alignment horizontal="center" vertical="center" wrapText="1"/>
    </xf>
    <xf numFmtId="0" fontId="10" fillId="8" borderId="6" xfId="0" applyFont="1" applyFill="1" applyBorder="1" applyAlignment="1" applyProtection="1">
      <alignment horizontal="center" vertical="center"/>
    </xf>
    <xf numFmtId="0" fontId="10" fillId="7" borderId="6" xfId="0" applyFont="1" applyFill="1" applyBorder="1" applyAlignment="1" applyProtection="1">
      <alignment horizontal="center" vertical="center"/>
    </xf>
    <xf numFmtId="0" fontId="10" fillId="9" borderId="6" xfId="0" applyFont="1" applyFill="1" applyBorder="1" applyAlignment="1" applyProtection="1">
      <alignment horizontal="center" vertical="center"/>
    </xf>
    <xf numFmtId="49" fontId="10" fillId="15" borderId="6" xfId="0" applyNumberFormat="1" applyFont="1" applyFill="1" applyBorder="1" applyAlignment="1" applyProtection="1">
      <alignment horizontal="center" vertical="center" wrapText="1"/>
    </xf>
    <xf numFmtId="0" fontId="2" fillId="0" borderId="6" xfId="0" applyFont="1" applyBorder="1" applyAlignment="1" applyProtection="1">
      <alignment horizontal="left" vertical="top" shrinkToFit="1"/>
      <protection locked="0"/>
    </xf>
    <xf numFmtId="0" fontId="2" fillId="3" borderId="6"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xf>
    <xf numFmtId="0" fontId="10" fillId="3" borderId="6" xfId="0" applyFont="1" applyFill="1" applyBorder="1" applyAlignment="1" applyProtection="1">
      <alignment horizontal="center" vertical="center" shrinkToFit="1"/>
    </xf>
    <xf numFmtId="49" fontId="10" fillId="17" borderId="6" xfId="0" applyNumberFormat="1" applyFont="1" applyFill="1" applyBorder="1" applyAlignment="1" applyProtection="1">
      <alignment horizontal="center" vertical="center" wrapText="1"/>
    </xf>
    <xf numFmtId="49" fontId="10" fillId="8" borderId="6" xfId="0" applyNumberFormat="1" applyFont="1" applyFill="1" applyBorder="1" applyAlignment="1" applyProtection="1">
      <alignment horizontal="center" vertical="center" wrapText="1"/>
    </xf>
    <xf numFmtId="0" fontId="6" fillId="0" borderId="6"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2" fillId="0" borderId="6" xfId="0" applyFont="1" applyFill="1" applyBorder="1" applyAlignment="1" applyProtection="1">
      <alignment horizontal="center" vertical="center" wrapText="1" shrinkToFit="1"/>
    </xf>
    <xf numFmtId="0" fontId="1" fillId="0" borderId="6" xfId="0" applyFont="1" applyFill="1" applyBorder="1" applyAlignment="1" applyProtection="1">
      <alignment horizontal="center" vertical="center" wrapText="1" shrinkToFit="1"/>
      <protection locked="0"/>
    </xf>
    <xf numFmtId="0" fontId="7" fillId="0" borderId="6" xfId="0" applyFont="1" applyFill="1" applyBorder="1" applyAlignment="1" applyProtection="1">
      <alignment horizontal="center" vertical="center" wrapText="1" shrinkToFit="1"/>
    </xf>
    <xf numFmtId="49" fontId="10" fillId="9" borderId="6" xfId="0" applyNumberFormat="1" applyFont="1" applyFill="1" applyBorder="1" applyAlignment="1" applyProtection="1">
      <alignment horizontal="center" vertical="center" wrapText="1"/>
    </xf>
    <xf numFmtId="49" fontId="10" fillId="2" borderId="6" xfId="0" applyNumberFormat="1"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49" fontId="6" fillId="0" borderId="6" xfId="0" applyNumberFormat="1" applyFont="1" applyFill="1" applyBorder="1" applyAlignment="1" applyProtection="1">
      <alignment horizontal="center" vertical="center" wrapText="1"/>
    </xf>
    <xf numFmtId="49" fontId="10" fillId="2" borderId="6" xfId="0" applyNumberFormat="1" applyFont="1" applyFill="1" applyBorder="1" applyAlignment="1" applyProtection="1">
      <alignment horizontal="center" vertical="center" wrapText="1"/>
      <protection locked="0"/>
    </xf>
    <xf numFmtId="49" fontId="10" fillId="17" borderId="6" xfId="0" applyNumberFormat="1" applyFont="1" applyFill="1" applyBorder="1" applyAlignment="1" applyProtection="1">
      <alignment horizontal="center" vertical="center" wrapText="1"/>
      <protection locked="0"/>
    </xf>
    <xf numFmtId="49" fontId="10" fillId="12" borderId="6" xfId="0" applyNumberFormat="1" applyFont="1" applyFill="1" applyBorder="1" applyAlignment="1" applyProtection="1">
      <alignment horizontal="center" vertical="center" wrapText="1"/>
    </xf>
    <xf numFmtId="49" fontId="6" fillId="6" borderId="6" xfId="0" applyNumberFormat="1" applyFont="1" applyFill="1" applyBorder="1" applyAlignment="1" applyProtection="1">
      <alignment horizontal="center" vertical="center" wrapText="1"/>
    </xf>
    <xf numFmtId="0" fontId="6" fillId="7" borderId="6" xfId="0" applyFont="1" applyFill="1" applyBorder="1" applyAlignment="1" applyProtection="1">
      <alignment horizontal="center" vertical="center" wrapText="1"/>
    </xf>
    <xf numFmtId="49" fontId="10" fillId="13" borderId="6" xfId="0" applyNumberFormat="1" applyFont="1" applyFill="1" applyBorder="1" applyAlignment="1" applyProtection="1">
      <alignment horizontal="center" vertical="center" wrapText="1"/>
    </xf>
    <xf numFmtId="0" fontId="10" fillId="4" borderId="6" xfId="0" applyFont="1" applyFill="1" applyBorder="1" applyAlignment="1" applyProtection="1">
      <alignment horizontal="center" vertical="center"/>
    </xf>
    <xf numFmtId="49" fontId="6" fillId="7" borderId="6" xfId="0" applyNumberFormat="1" applyFont="1" applyFill="1" applyBorder="1" applyAlignment="1" applyProtection="1">
      <alignment horizontal="center" vertical="center" wrapText="1"/>
    </xf>
    <xf numFmtId="0" fontId="6" fillId="0" borderId="14" xfId="0" applyFont="1" applyBorder="1" applyAlignment="1">
      <alignment horizontal="justify" vertical="center" wrapText="1"/>
    </xf>
    <xf numFmtId="0" fontId="1" fillId="0" borderId="0" xfId="0" applyFont="1" applyAlignment="1">
      <alignment wrapText="1"/>
    </xf>
    <xf numFmtId="0" fontId="6" fillId="0" borderId="13" xfId="0" applyFont="1" applyBorder="1" applyAlignment="1" applyProtection="1">
      <alignment vertical="center" wrapText="1"/>
      <protection locked="0"/>
    </xf>
    <xf numFmtId="0" fontId="1" fillId="0" borderId="13" xfId="0" applyFont="1" applyBorder="1" applyAlignment="1" applyProtection="1">
      <alignment wrapText="1"/>
      <protection locked="0"/>
    </xf>
    <xf numFmtId="0" fontId="6" fillId="0" borderId="13" xfId="0" applyFont="1" applyBorder="1" applyAlignment="1" applyProtection="1">
      <alignment wrapText="1"/>
      <protection locked="0"/>
    </xf>
    <xf numFmtId="0" fontId="6" fillId="6" borderId="13" xfId="0" applyFont="1" applyFill="1" applyBorder="1" applyAlignment="1" applyProtection="1">
      <alignment wrapText="1"/>
      <protection locked="0"/>
    </xf>
    <xf numFmtId="0" fontId="1" fillId="0" borderId="15" xfId="0" applyFont="1" applyBorder="1" applyAlignment="1" applyProtection="1">
      <alignment wrapText="1"/>
      <protection locked="0"/>
    </xf>
    <xf numFmtId="49" fontId="6" fillId="21" borderId="13" xfId="0" applyNumberFormat="1" applyFont="1" applyFill="1" applyBorder="1" applyAlignment="1" applyProtection="1">
      <alignment horizontal="center" vertical="center" wrapText="1"/>
      <protection locked="0"/>
    </xf>
    <xf numFmtId="49" fontId="6" fillId="22" borderId="13" xfId="0" applyNumberFormat="1" applyFont="1" applyFill="1" applyBorder="1" applyAlignment="1" applyProtection="1">
      <alignment horizontal="center" vertical="center" wrapText="1"/>
      <protection locked="0"/>
    </xf>
    <xf numFmtId="49" fontId="6" fillId="12" borderId="13" xfId="0" applyNumberFormat="1" applyFont="1" applyFill="1" applyBorder="1" applyAlignment="1" applyProtection="1">
      <alignment horizontal="center" vertical="center" wrapText="1"/>
      <protection locked="0"/>
    </xf>
    <xf numFmtId="49" fontId="6" fillId="21" borderId="13" xfId="0" applyNumberFormat="1" applyFont="1" applyFill="1" applyBorder="1" applyAlignment="1" applyProtection="1">
      <alignment horizontal="center" vertical="center"/>
      <protection locked="0"/>
    </xf>
    <xf numFmtId="0" fontId="1" fillId="4" borderId="13" xfId="0" applyFont="1" applyFill="1" applyBorder="1" applyAlignment="1" applyProtection="1">
      <alignment horizontal="center" vertical="center"/>
      <protection locked="0"/>
    </xf>
    <xf numFmtId="0" fontId="1" fillId="4" borderId="13" xfId="0" applyFont="1" applyFill="1" applyBorder="1" applyAlignment="1" applyProtection="1">
      <alignment horizontal="center" vertical="center" wrapText="1"/>
      <protection locked="0"/>
    </xf>
    <xf numFmtId="0" fontId="1" fillId="4" borderId="15" xfId="0" applyFont="1" applyFill="1" applyBorder="1" applyAlignment="1" applyProtection="1">
      <alignment horizontal="center" vertical="center"/>
      <protection locked="0"/>
    </xf>
    <xf numFmtId="0" fontId="10" fillId="4" borderId="16" xfId="0" applyFont="1" applyFill="1" applyBorder="1" applyAlignment="1" applyProtection="1">
      <alignment horizontal="center" vertical="center" wrapText="1" shrinkToFit="1"/>
    </xf>
    <xf numFmtId="0" fontId="2" fillId="4" borderId="16" xfId="0" applyFont="1" applyFill="1" applyBorder="1" applyAlignment="1" applyProtection="1">
      <alignment horizontal="center" vertical="center" wrapText="1" shrinkToFit="1"/>
    </xf>
    <xf numFmtId="0" fontId="1" fillId="2" borderId="18" xfId="0" applyFont="1" applyFill="1" applyBorder="1" applyAlignment="1" applyProtection="1">
      <alignment horizontal="center" vertical="center"/>
    </xf>
    <xf numFmtId="0" fontId="1" fillId="0" borderId="18" xfId="0" applyFont="1" applyFill="1" applyBorder="1" applyAlignment="1" applyProtection="1">
      <alignment horizontal="center" vertical="center" wrapText="1" shrinkToFit="1"/>
      <protection locked="0"/>
    </xf>
    <xf numFmtId="0" fontId="37" fillId="0" borderId="6" xfId="0" applyFont="1" applyFill="1" applyBorder="1" applyAlignment="1" applyProtection="1">
      <alignment horizontal="center" vertical="center" wrapText="1" shrinkToFit="1"/>
      <protection locked="0"/>
    </xf>
    <xf numFmtId="0" fontId="2" fillId="5" borderId="16" xfId="0" applyFont="1" applyFill="1" applyBorder="1" applyAlignment="1" applyProtection="1">
      <alignment horizontal="center" vertical="center" wrapText="1" shrinkToFit="1"/>
    </xf>
    <xf numFmtId="0" fontId="2" fillId="4" borderId="4" xfId="0" applyFont="1" applyFill="1" applyBorder="1" applyAlignment="1" applyProtection="1">
      <alignment horizontal="center" vertical="center" wrapText="1" shrinkToFit="1"/>
    </xf>
    <xf numFmtId="0" fontId="10" fillId="5" borderId="16" xfId="0" applyFont="1" applyFill="1" applyBorder="1" applyAlignment="1" applyProtection="1">
      <alignment horizontal="center" vertical="center" wrapText="1" shrinkToFit="1"/>
    </xf>
    <xf numFmtId="0" fontId="1" fillId="2" borderId="5" xfId="0" applyFont="1" applyFill="1" applyBorder="1" applyAlignment="1" applyProtection="1">
      <alignment horizontal="center" vertical="center"/>
    </xf>
    <xf numFmtId="0" fontId="2" fillId="4" borderId="19" xfId="0" applyFont="1" applyFill="1" applyBorder="1" applyAlignment="1" applyProtection="1">
      <alignment horizontal="center" vertical="center" wrapText="1" shrinkToFit="1"/>
    </xf>
    <xf numFmtId="0" fontId="2" fillId="4" borderId="14" xfId="0" applyFont="1" applyFill="1" applyBorder="1" applyAlignment="1" applyProtection="1">
      <alignment horizontal="center" vertical="center" wrapText="1" shrinkToFit="1"/>
    </xf>
    <xf numFmtId="0" fontId="10" fillId="4" borderId="4" xfId="0" applyFont="1" applyFill="1" applyBorder="1" applyAlignment="1" applyProtection="1">
      <alignment horizontal="center" vertical="center" wrapText="1" shrinkToFit="1"/>
    </xf>
    <xf numFmtId="0" fontId="1" fillId="5" borderId="0" xfId="0" applyFont="1" applyFill="1" applyProtection="1">
      <protection locked="0"/>
    </xf>
    <xf numFmtId="0" fontId="1" fillId="5" borderId="0" xfId="0" applyFont="1" applyFill="1" applyAlignment="1" applyProtection="1">
      <alignment horizontal="center" vertical="center"/>
      <protection locked="0"/>
    </xf>
    <xf numFmtId="0" fontId="0" fillId="0" borderId="0" xfId="0" applyAlignment="1">
      <alignment wrapText="1"/>
    </xf>
    <xf numFmtId="0" fontId="1" fillId="0" borderId="6" xfId="0" applyFont="1" applyFill="1" applyBorder="1" applyAlignment="1" applyProtection="1">
      <alignment horizontal="center" vertical="center" wrapText="1" shrinkToFit="1"/>
      <protection locked="0"/>
    </xf>
    <xf numFmtId="0" fontId="0" fillId="0" borderId="0" xfId="0" applyFill="1" applyBorder="1"/>
    <xf numFmtId="0" fontId="0" fillId="0" borderId="0" xfId="0" applyFill="1" applyBorder="1" applyAlignment="1">
      <alignment wrapText="1"/>
    </xf>
    <xf numFmtId="0" fontId="13" fillId="0" borderId="0" xfId="0" applyFont="1" applyFill="1" applyBorder="1"/>
    <xf numFmtId="0" fontId="38" fillId="0" borderId="0" xfId="0" applyFont="1" applyAlignment="1">
      <alignment vertical="center"/>
    </xf>
    <xf numFmtId="0" fontId="39" fillId="0" borderId="0" xfId="0" applyFont="1" applyAlignment="1">
      <alignment vertical="center"/>
    </xf>
    <xf numFmtId="0" fontId="41" fillId="0" borderId="0" xfId="0" applyFont="1" applyAlignment="1">
      <alignment vertical="center"/>
    </xf>
    <xf numFmtId="0" fontId="42" fillId="0" borderId="0" xfId="0" applyFont="1" applyAlignment="1">
      <alignment horizontal="center" vertical="center"/>
    </xf>
    <xf numFmtId="0" fontId="43" fillId="0" borderId="0" xfId="0" applyFont="1" applyAlignment="1">
      <alignment horizontal="justify" vertical="center"/>
    </xf>
    <xf numFmtId="0" fontId="44" fillId="0" borderId="0" xfId="0" applyFont="1" applyAlignment="1">
      <alignment horizontal="center" vertical="center"/>
    </xf>
    <xf numFmtId="0" fontId="45" fillId="0" borderId="0" xfId="0" applyFont="1" applyAlignment="1">
      <alignment horizontal="center" vertical="center"/>
    </xf>
    <xf numFmtId="0" fontId="0" fillId="0" borderId="0" xfId="0" applyAlignment="1">
      <alignment vertical="center" wrapText="1"/>
    </xf>
    <xf numFmtId="0" fontId="46" fillId="0" borderId="20" xfId="0" applyFont="1" applyBorder="1" applyAlignment="1">
      <alignment vertical="center" wrapText="1"/>
    </xf>
    <xf numFmtId="0" fontId="46" fillId="0" borderId="21" xfId="0" applyFont="1" applyBorder="1" applyAlignment="1">
      <alignment vertical="center" wrapText="1"/>
    </xf>
    <xf numFmtId="0" fontId="46" fillId="0" borderId="22" xfId="0" applyFont="1" applyBorder="1" applyAlignment="1">
      <alignment vertical="center" wrapText="1"/>
    </xf>
    <xf numFmtId="0" fontId="46" fillId="0" borderId="23" xfId="0" applyFont="1" applyBorder="1" applyAlignment="1">
      <alignment vertical="center" wrapText="1"/>
    </xf>
    <xf numFmtId="0" fontId="47" fillId="0" borderId="0" xfId="0" applyFont="1" applyAlignment="1">
      <alignment vertical="center"/>
    </xf>
    <xf numFmtId="0" fontId="48" fillId="0" borderId="0" xfId="0" applyFont="1" applyAlignment="1">
      <alignment vertical="center"/>
    </xf>
    <xf numFmtId="0" fontId="49" fillId="0" borderId="0" xfId="0" applyFont="1" applyAlignment="1">
      <alignment vertical="center"/>
    </xf>
    <xf numFmtId="0" fontId="50" fillId="0" borderId="0" xfId="0" applyFont="1" applyAlignment="1">
      <alignment vertical="center"/>
    </xf>
    <xf numFmtId="0" fontId="51" fillId="0" borderId="0" xfId="0" applyFont="1" applyAlignment="1">
      <alignment horizontal="center" vertical="center"/>
    </xf>
    <xf numFmtId="0" fontId="52" fillId="0" borderId="0" xfId="0" applyFont="1" applyAlignment="1">
      <alignment horizontal="justify" vertical="center"/>
    </xf>
    <xf numFmtId="0" fontId="53" fillId="0" borderId="0" xfId="0" applyFont="1" applyAlignment="1">
      <alignment horizontal="center" vertical="center"/>
    </xf>
    <xf numFmtId="0" fontId="54" fillId="0" borderId="0" xfId="0" applyFont="1" applyAlignment="1">
      <alignment horizontal="center" vertical="center"/>
    </xf>
    <xf numFmtId="0" fontId="46" fillId="0" borderId="24" xfId="0" applyFont="1" applyBorder="1" applyAlignment="1">
      <alignment vertical="center" wrapText="1"/>
    </xf>
    <xf numFmtId="0" fontId="55" fillId="0" borderId="0" xfId="0" applyFont="1" applyAlignment="1">
      <alignment vertical="center"/>
    </xf>
    <xf numFmtId="0" fontId="56" fillId="0" borderId="0" xfId="0" applyFont="1" applyAlignment="1">
      <alignment horizontal="center" vertical="center"/>
    </xf>
    <xf numFmtId="0" fontId="46" fillId="0" borderId="0" xfId="0" applyFont="1" applyAlignment="1">
      <alignment vertical="center"/>
    </xf>
    <xf numFmtId="0" fontId="0" fillId="0" borderId="0" xfId="0" applyAlignment="1"/>
    <xf numFmtId="0" fontId="1" fillId="0" borderId="6" xfId="0" applyFont="1" applyFill="1" applyBorder="1" applyAlignment="1" applyProtection="1">
      <alignment horizontal="center" vertical="center" wrapText="1" shrinkToFit="1"/>
      <protection locked="0"/>
    </xf>
    <xf numFmtId="49" fontId="10" fillId="17" borderId="4" xfId="0" applyNumberFormat="1" applyFont="1" applyFill="1" applyBorder="1" applyAlignment="1" applyProtection="1">
      <alignment horizontal="center" vertical="center" wrapText="1"/>
    </xf>
    <xf numFmtId="49" fontId="10" fillId="17" borderId="2" xfId="0" applyNumberFormat="1" applyFont="1" applyFill="1" applyBorder="1" applyAlignment="1" applyProtection="1">
      <alignment horizontal="center" vertical="center" wrapText="1"/>
    </xf>
    <xf numFmtId="0" fontId="2" fillId="0" borderId="6" xfId="0" applyFont="1" applyFill="1" applyBorder="1" applyAlignment="1" applyProtection="1">
      <alignment vertical="top" wrapText="1"/>
      <protection locked="0"/>
    </xf>
    <xf numFmtId="0" fontId="2" fillId="16" borderId="6" xfId="0" applyFont="1" applyFill="1" applyBorder="1" applyAlignment="1" applyProtection="1">
      <alignment horizontal="center" vertical="center" wrapText="1"/>
    </xf>
    <xf numFmtId="0" fontId="2" fillId="0" borderId="6" xfId="0" applyFont="1" applyBorder="1" applyAlignment="1" applyProtection="1">
      <alignment horizontal="left" vertical="top" wrapText="1"/>
      <protection locked="0"/>
    </xf>
    <xf numFmtId="0" fontId="15" fillId="18" borderId="1" xfId="0" applyFont="1" applyFill="1" applyBorder="1" applyAlignment="1" applyProtection="1">
      <alignment horizontal="center" vertical="center" wrapText="1"/>
      <protection locked="0"/>
    </xf>
    <xf numFmtId="0" fontId="15" fillId="18" borderId="2" xfId="0" applyFont="1" applyFill="1" applyBorder="1" applyAlignment="1" applyProtection="1">
      <alignment horizontal="center" vertical="center" wrapText="1"/>
      <protection locked="0"/>
    </xf>
    <xf numFmtId="0" fontId="15" fillId="18" borderId="3" xfId="0" applyFont="1" applyFill="1" applyBorder="1" applyAlignment="1" applyProtection="1">
      <alignment horizontal="center" vertical="center" wrapText="1"/>
      <protection locked="0"/>
    </xf>
    <xf numFmtId="0" fontId="2" fillId="0" borderId="6" xfId="0" applyFont="1" applyBorder="1" applyAlignment="1" applyProtection="1">
      <alignment horizontal="left" vertical="top"/>
      <protection locked="0"/>
    </xf>
    <xf numFmtId="49" fontId="10" fillId="17" borderId="6" xfId="0" applyNumberFormat="1" applyFont="1" applyFill="1" applyBorder="1" applyAlignment="1" applyProtection="1">
      <alignment horizontal="center" vertical="center" wrapText="1"/>
    </xf>
    <xf numFmtId="0" fontId="1" fillId="0" borderId="6" xfId="0" applyNumberFormat="1" applyFont="1" applyBorder="1" applyAlignment="1" applyProtection="1">
      <alignment vertical="center" wrapText="1"/>
      <protection locked="0"/>
    </xf>
    <xf numFmtId="0" fontId="2" fillId="16" borderId="6" xfId="0" applyFont="1" applyFill="1" applyBorder="1" applyAlignment="1" applyProtection="1">
      <alignment horizontal="center" vertical="center"/>
    </xf>
    <xf numFmtId="0" fontId="1" fillId="0" borderId="6" xfId="0" applyNumberFormat="1" applyFont="1" applyBorder="1" applyAlignment="1" applyProtection="1">
      <alignment horizontal="justify" vertical="center" wrapText="1"/>
      <protection locked="0"/>
    </xf>
    <xf numFmtId="0" fontId="2" fillId="2" borderId="6" xfId="0" applyFont="1" applyFill="1" applyBorder="1" applyAlignment="1" applyProtection="1">
      <alignment horizontal="center" vertical="center" wrapText="1"/>
    </xf>
    <xf numFmtId="0" fontId="10" fillId="16" borderId="6" xfId="0" applyFont="1" applyFill="1" applyBorder="1" applyAlignment="1" applyProtection="1">
      <alignment horizontal="center" vertical="center" wrapText="1" shrinkToFit="1"/>
    </xf>
    <xf numFmtId="0" fontId="35" fillId="20" borderId="4" xfId="0" applyNumberFormat="1" applyFont="1" applyFill="1" applyBorder="1" applyAlignment="1" applyProtection="1">
      <alignment horizontal="center" vertical="center" wrapText="1"/>
    </xf>
    <xf numFmtId="0" fontId="35" fillId="20" borderId="5" xfId="0" applyNumberFormat="1" applyFont="1" applyFill="1" applyBorder="1" applyAlignment="1" applyProtection="1">
      <alignment horizontal="center" vertical="center" wrapText="1"/>
    </xf>
    <xf numFmtId="0" fontId="2" fillId="16" borderId="6" xfId="0" applyNumberFormat="1" applyFont="1" applyFill="1" applyBorder="1" applyAlignment="1" applyProtection="1">
      <alignment horizontal="center" vertical="center" wrapText="1"/>
    </xf>
    <xf numFmtId="0" fontId="10" fillId="0" borderId="6" xfId="0" applyFont="1" applyBorder="1" applyAlignment="1" applyProtection="1">
      <alignment horizontal="center" vertical="center" wrapText="1"/>
    </xf>
    <xf numFmtId="9" fontId="14" fillId="0" borderId="6" xfId="2" applyFont="1" applyBorder="1" applyAlignment="1" applyProtection="1">
      <alignment horizontal="center" vertical="center"/>
    </xf>
    <xf numFmtId="0" fontId="10" fillId="0" borderId="6" xfId="0" applyFont="1" applyFill="1" applyBorder="1" applyAlignment="1" applyProtection="1">
      <alignment horizontal="center" vertical="center"/>
    </xf>
    <xf numFmtId="0" fontId="18" fillId="0" borderId="6" xfId="0" applyFont="1" applyBorder="1" applyAlignment="1" applyProtection="1">
      <alignment horizontal="center" vertical="center" wrapText="1"/>
    </xf>
    <xf numFmtId="0" fontId="15" fillId="15" borderId="6" xfId="0" applyFont="1" applyFill="1" applyBorder="1" applyAlignment="1" applyProtection="1">
      <alignment horizontal="center" vertical="center" wrapText="1"/>
    </xf>
    <xf numFmtId="0" fontId="13" fillId="6" borderId="6" xfId="0" applyFont="1" applyFill="1" applyBorder="1" applyAlignment="1" applyProtection="1">
      <alignment horizontal="center"/>
    </xf>
    <xf numFmtId="49" fontId="10" fillId="17" borderId="6" xfId="0" applyNumberFormat="1"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shrinkToFit="1"/>
    </xf>
    <xf numFmtId="0" fontId="2" fillId="2" borderId="2" xfId="0" applyFont="1" applyFill="1" applyBorder="1" applyAlignment="1" applyProtection="1">
      <alignment horizontal="center" vertical="center" wrapText="1" shrinkToFit="1"/>
    </xf>
    <xf numFmtId="0" fontId="2" fillId="2" borderId="5" xfId="0" applyFont="1" applyFill="1" applyBorder="1" applyAlignment="1" applyProtection="1">
      <alignment horizontal="center" vertical="center" wrapText="1" shrinkToFit="1"/>
    </xf>
    <xf numFmtId="0" fontId="1" fillId="0" borderId="4" xfId="0" applyFont="1" applyFill="1" applyBorder="1" applyAlignment="1" applyProtection="1">
      <alignment horizontal="left" vertical="center" wrapText="1" indent="1" shrinkToFit="1"/>
      <protection locked="0"/>
    </xf>
    <xf numFmtId="0" fontId="1" fillId="0" borderId="2" xfId="0" applyFont="1" applyFill="1" applyBorder="1" applyAlignment="1" applyProtection="1">
      <alignment horizontal="left" vertical="center" wrapText="1" indent="1" shrinkToFit="1"/>
      <protection locked="0"/>
    </xf>
    <xf numFmtId="0" fontId="1" fillId="0" borderId="5" xfId="0" applyFont="1" applyFill="1" applyBorder="1" applyAlignment="1" applyProtection="1">
      <alignment horizontal="left" vertical="center" wrapText="1" indent="1" shrinkToFit="1"/>
      <protection locked="0"/>
    </xf>
    <xf numFmtId="0" fontId="2" fillId="0" borderId="4" xfId="0" applyFont="1" applyFill="1" applyBorder="1" applyAlignment="1" applyProtection="1">
      <alignment horizontal="left" vertical="center" wrapText="1" shrinkToFit="1"/>
      <protection locked="0"/>
    </xf>
    <xf numFmtId="0" fontId="2" fillId="0" borderId="2" xfId="0" applyFont="1" applyFill="1" applyBorder="1" applyAlignment="1" applyProtection="1">
      <alignment horizontal="left" vertical="center" wrapText="1" shrinkToFit="1"/>
      <protection locked="0"/>
    </xf>
    <xf numFmtId="0" fontId="2" fillId="0" borderId="5" xfId="0" applyFont="1" applyFill="1" applyBorder="1" applyAlignment="1" applyProtection="1">
      <alignment horizontal="left" vertical="center" wrapText="1" shrinkToFit="1"/>
      <protection locked="0"/>
    </xf>
    <xf numFmtId="0" fontId="2" fillId="0" borderId="4" xfId="0" applyFont="1" applyFill="1" applyBorder="1" applyAlignment="1" applyProtection="1">
      <alignment horizontal="center" vertical="center" wrapText="1" shrinkToFit="1"/>
      <protection locked="0"/>
    </xf>
    <xf numFmtId="0" fontId="2" fillId="0" borderId="2" xfId="0" applyFont="1" applyFill="1" applyBorder="1" applyAlignment="1" applyProtection="1">
      <alignment horizontal="center" vertical="center" wrapText="1" shrinkToFit="1"/>
      <protection locked="0"/>
    </xf>
    <xf numFmtId="0" fontId="2" fillId="0" borderId="5" xfId="0" applyFont="1" applyFill="1" applyBorder="1" applyAlignment="1" applyProtection="1">
      <alignment horizontal="center" vertical="center" wrapText="1" shrinkToFit="1"/>
      <protection locked="0"/>
    </xf>
    <xf numFmtId="0" fontId="0" fillId="0" borderId="2" xfId="0" applyBorder="1" applyAlignment="1">
      <alignment horizontal="center" vertical="center" wrapText="1"/>
    </xf>
    <xf numFmtId="0" fontId="0" fillId="0" borderId="5" xfId="0" applyBorder="1" applyAlignment="1">
      <alignment horizontal="center" vertical="center" wrapText="1"/>
    </xf>
    <xf numFmtId="49" fontId="10" fillId="17" borderId="16" xfId="0" applyNumberFormat="1" applyFont="1" applyFill="1" applyBorder="1" applyAlignment="1" applyProtection="1">
      <alignment horizontal="center" vertical="center" wrapText="1"/>
    </xf>
    <xf numFmtId="49" fontId="10" fillId="17" borderId="17" xfId="0" applyNumberFormat="1" applyFont="1" applyFill="1" applyBorder="1" applyAlignment="1" applyProtection="1">
      <alignment horizontal="center" vertical="center" wrapText="1"/>
    </xf>
    <xf numFmtId="0" fontId="33" fillId="0" borderId="10" xfId="0" applyFont="1" applyBorder="1" applyAlignment="1">
      <alignment horizontal="center"/>
    </xf>
    <xf numFmtId="0" fontId="33" fillId="0" borderId="6" xfId="0" applyFont="1" applyBorder="1" applyAlignment="1">
      <alignment horizontal="center"/>
    </xf>
    <xf numFmtId="0" fontId="29" fillId="0" borderId="10" xfId="0" applyFont="1" applyFill="1" applyBorder="1" applyAlignment="1">
      <alignment horizontal="center"/>
    </xf>
    <xf numFmtId="0" fontId="29" fillId="0" borderId="6" xfId="0" applyFont="1" applyFill="1" applyBorder="1" applyAlignment="1">
      <alignment horizontal="center"/>
    </xf>
    <xf numFmtId="0" fontId="29" fillId="0" borderId="11" xfId="0" applyFont="1" applyFill="1" applyBorder="1" applyAlignment="1">
      <alignment horizontal="center"/>
    </xf>
    <xf numFmtId="0" fontId="29" fillId="0" borderId="12" xfId="0" applyFont="1" applyFill="1" applyBorder="1" applyAlignment="1">
      <alignment horizontal="center"/>
    </xf>
    <xf numFmtId="0" fontId="46" fillId="0" borderId="25" xfId="0" applyFont="1" applyBorder="1" applyAlignment="1">
      <alignment vertical="center" wrapText="1"/>
    </xf>
    <xf numFmtId="0" fontId="46" fillId="0" borderId="21" xfId="0" applyFont="1" applyBorder="1" applyAlignment="1">
      <alignment vertical="center" wrapText="1"/>
    </xf>
    <xf numFmtId="49" fontId="6" fillId="0" borderId="0" xfId="0" applyNumberFormat="1" applyFont="1" applyFill="1" applyBorder="1" applyAlignment="1" applyProtection="1">
      <alignment horizontal="center" vertical="center" wrapText="1"/>
    </xf>
  </cellXfs>
  <cellStyles count="4">
    <cellStyle name="Hyperlink" xfId="1" builtinId="8"/>
    <cellStyle name="Normal" xfId="0" builtinId="0"/>
    <cellStyle name="Normal 2" xfId="3"/>
    <cellStyle name="Porcentagem" xfId="2" builtinId="5"/>
  </cellStyles>
  <dxfs count="4">
    <dxf>
      <font>
        <b val="0"/>
        <condense val="0"/>
        <extend val="0"/>
        <color indexed="20"/>
      </font>
      <fill>
        <patternFill patternType="solid">
          <fgColor indexed="29"/>
          <bgColor indexed="45"/>
        </patternFill>
      </fill>
    </dxf>
    <dxf>
      <font>
        <b val="0"/>
        <condense val="0"/>
        <extend val="0"/>
        <color indexed="20"/>
      </font>
      <fill>
        <patternFill patternType="solid">
          <fgColor indexed="29"/>
          <bgColor indexed="45"/>
        </patternFill>
      </fill>
    </dxf>
    <dxf>
      <font>
        <b val="0"/>
        <condense val="0"/>
        <extend val="0"/>
        <color indexed="0"/>
      </font>
      <fill>
        <patternFill patternType="solid">
          <fgColor indexed="60"/>
          <bgColor indexed="1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hyperlink" Target="https://www.facebook.com/DiarioOficialdaUnia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43962</xdr:colOff>
      <xdr:row>0</xdr:row>
      <xdr:rowOff>151876</xdr:rowOff>
    </xdr:from>
    <xdr:to>
      <xdr:col>1</xdr:col>
      <xdr:colOff>1077791</xdr:colOff>
      <xdr:row>0</xdr:row>
      <xdr:rowOff>1016453</xdr:rowOff>
    </xdr:to>
    <xdr:pic>
      <xdr:nvPicPr>
        <xdr:cNvPr id="4" name="Imagem 3"/>
        <xdr:cNvPicPr>
          <a:picLocks noChangeAspect="1"/>
        </xdr:cNvPicPr>
      </xdr:nvPicPr>
      <xdr:blipFill rotWithShape="1">
        <a:blip xmlns:r="http://schemas.openxmlformats.org/officeDocument/2006/relationships" r:embed="rId1" cstate="print">
          <a:extLst>
            <a:ext uri="{28A0092B-C50C-407E-A947-70E740481C1C}">
              <a14:useLocalDpi xmlns="" xmlns:a14="http://schemas.microsoft.com/office/drawing/2010/main" val="0"/>
            </a:ext>
          </a:extLst>
        </a:blip>
        <a:srcRect t="12749" r="23273" b="15615"/>
        <a:stretch/>
      </xdr:blipFill>
      <xdr:spPr>
        <a:xfrm>
          <a:off x="43962" y="151876"/>
          <a:ext cx="1605329" cy="864577"/>
        </a:xfrm>
        <a:prstGeom prst="rect">
          <a:avLst/>
        </a:prstGeom>
      </xdr:spPr>
    </xdr:pic>
    <xdr:clientData/>
  </xdr:twoCellAnchor>
  <xdr:twoCellAnchor editAs="oneCell">
    <xdr:from>
      <xdr:col>2</xdr:col>
      <xdr:colOff>384871</xdr:colOff>
      <xdr:row>0</xdr:row>
      <xdr:rowOff>224935</xdr:rowOff>
    </xdr:from>
    <xdr:to>
      <xdr:col>3</xdr:col>
      <xdr:colOff>911364</xdr:colOff>
      <xdr:row>0</xdr:row>
      <xdr:rowOff>1106048</xdr:rowOff>
    </xdr:to>
    <xdr:pic>
      <xdr:nvPicPr>
        <xdr:cNvPr id="3" name="Imagem 2"/>
        <xdr:cNvPicPr>
          <a:picLocks noChangeAspect="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tretch>
          <a:fillRect/>
        </a:stretch>
      </xdr:blipFill>
      <xdr:spPr>
        <a:xfrm>
          <a:off x="3308313" y="224935"/>
          <a:ext cx="2240993" cy="881113"/>
        </a:xfrm>
        <a:prstGeom prst="rect">
          <a:avLst/>
        </a:prstGeom>
      </xdr:spPr>
    </xdr:pic>
    <xdr:clientData/>
  </xdr:twoCellAnchor>
  <xdr:twoCellAnchor editAs="oneCell">
    <xdr:from>
      <xdr:col>1</xdr:col>
      <xdr:colOff>1514475</xdr:colOff>
      <xdr:row>0</xdr:row>
      <xdr:rowOff>95250</xdr:rowOff>
    </xdr:from>
    <xdr:to>
      <xdr:col>2</xdr:col>
      <xdr:colOff>306968</xdr:colOff>
      <xdr:row>0</xdr:row>
      <xdr:rowOff>1133475</xdr:rowOff>
    </xdr:to>
    <xdr:pic>
      <xdr:nvPicPr>
        <xdr:cNvPr id="2" name="Imagem 1"/>
        <xdr:cNvPicPr>
          <a:picLocks noChangeAspect="1"/>
        </xdr:cNvPicPr>
      </xdr:nvPicPr>
      <xdr:blipFill>
        <a:blip xmlns:r="http://schemas.openxmlformats.org/officeDocument/2006/relationships" r:embed="rId3" cstate="print">
          <a:extLst>
            <a:ext uri="{28A0092B-C50C-407E-A947-70E740481C1C}">
              <a14:useLocalDpi xmlns="" xmlns:a14="http://schemas.microsoft.com/office/drawing/2010/main" val="0"/>
            </a:ext>
          </a:extLst>
        </a:blip>
        <a:stretch>
          <a:fillRect/>
        </a:stretch>
      </xdr:blipFill>
      <xdr:spPr>
        <a:xfrm>
          <a:off x="2085975" y="95250"/>
          <a:ext cx="1145168" cy="1038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260</xdr:row>
      <xdr:rowOff>0</xdr:rowOff>
    </xdr:from>
    <xdr:to>
      <xdr:col>0</xdr:col>
      <xdr:colOff>323850</xdr:colOff>
      <xdr:row>261</xdr:row>
      <xdr:rowOff>133350</xdr:rowOff>
    </xdr:to>
    <xdr:sp macro="" textlink="">
      <xdr:nvSpPr>
        <xdr:cNvPr id="8199" name="Retângulo 1" descr="facebook">
          <a:hlinkClick xmlns:r="http://schemas.openxmlformats.org/officeDocument/2006/relationships" r:id="rId1" tgtFrame="&quot;_blank&quot;"/>
        </xdr:cNvPr>
        <xdr:cNvSpPr>
          <a:spLocks noChangeAspect="1" noChangeArrowheads="1"/>
        </xdr:cNvSpPr>
      </xdr:nvSpPr>
      <xdr:spPr bwMode="auto">
        <a:xfrm>
          <a:off x="0" y="798195000"/>
          <a:ext cx="323850" cy="3238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meioambiente.mg.gov.br/"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S356"/>
  <sheetViews>
    <sheetView tabSelected="1" showWhiteSpace="0" view="pageBreakPreview" zoomScaleNormal="130" zoomScaleSheetLayoutView="100" workbookViewId="0">
      <selection activeCell="L2" sqref="L2"/>
    </sheetView>
  </sheetViews>
  <sheetFormatPr defaultColWidth="9.140625" defaultRowHeight="12.75"/>
  <cols>
    <col min="1" max="1" width="8.5703125" style="7" customWidth="1"/>
    <col min="2" max="2" width="35.28515625" style="2" customWidth="1"/>
    <col min="3" max="3" width="25.7109375" style="2" customWidth="1"/>
    <col min="4" max="4" width="17.28515625" style="2" customWidth="1"/>
    <col min="5" max="5" width="9.140625" style="2" hidden="1" customWidth="1"/>
    <col min="6" max="8" width="9.140625" style="3" hidden="1" customWidth="1"/>
    <col min="9" max="9" width="8.140625" style="2" hidden="1" customWidth="1"/>
    <col min="10" max="10" width="9.140625" style="2" hidden="1" customWidth="1"/>
    <col min="11" max="13" width="9.140625" style="2" customWidth="1"/>
    <col min="14" max="15" width="9.140625" style="2" hidden="1" customWidth="1"/>
    <col min="16" max="17" width="0" style="2" hidden="1" customWidth="1"/>
    <col min="18" max="16384" width="9.140625" style="2"/>
  </cols>
  <sheetData>
    <row r="1" spans="1:14" ht="95.25" customHeight="1">
      <c r="A1" s="176"/>
      <c r="B1" s="176"/>
      <c r="C1" s="176"/>
      <c r="D1" s="176"/>
    </row>
    <row r="2" spans="1:14" ht="45" customHeight="1">
      <c r="A2" s="155" t="s">
        <v>23</v>
      </c>
      <c r="B2" s="155"/>
      <c r="C2" s="63" t="s">
        <v>28</v>
      </c>
      <c r="D2" s="63" t="s">
        <v>24</v>
      </c>
    </row>
    <row r="3" spans="1:14" ht="30.75" customHeight="1">
      <c r="A3" s="156" t="s">
        <v>11</v>
      </c>
      <c r="B3" s="156"/>
      <c r="C3" s="156"/>
      <c r="D3" s="156"/>
    </row>
    <row r="4" spans="1:14" ht="33" customHeight="1">
      <c r="A4" s="157" t="s">
        <v>211</v>
      </c>
      <c r="B4" s="157"/>
      <c r="C4" s="157"/>
      <c r="D4" s="64" t="s">
        <v>13</v>
      </c>
    </row>
    <row r="5" spans="1:14" ht="30" customHeight="1">
      <c r="A5" s="157" t="s">
        <v>202</v>
      </c>
      <c r="B5" s="157"/>
      <c r="C5" s="157"/>
      <c r="D5" s="157"/>
    </row>
    <row r="6" spans="1:14" ht="30" customHeight="1">
      <c r="A6" s="157" t="s">
        <v>14</v>
      </c>
      <c r="B6" s="157"/>
      <c r="C6" s="157"/>
      <c r="D6" s="64" t="s">
        <v>268</v>
      </c>
    </row>
    <row r="7" spans="1:14" ht="30" customHeight="1">
      <c r="A7" s="157" t="s">
        <v>8</v>
      </c>
      <c r="B7" s="157"/>
      <c r="C7" s="64" t="s">
        <v>9</v>
      </c>
      <c r="D7" s="62" t="s">
        <v>12</v>
      </c>
    </row>
    <row r="8" spans="1:14" ht="30" customHeight="1">
      <c r="A8" s="157" t="s">
        <v>10</v>
      </c>
      <c r="B8" s="157"/>
      <c r="C8" s="157"/>
      <c r="D8" s="157"/>
    </row>
    <row r="9" spans="1:14" ht="58.5" customHeight="1">
      <c r="A9" s="157" t="s">
        <v>15</v>
      </c>
      <c r="B9" s="157"/>
      <c r="C9" s="157"/>
      <c r="D9" s="157"/>
    </row>
    <row r="10" spans="1:14" ht="30" customHeight="1">
      <c r="A10" s="170" t="s">
        <v>205</v>
      </c>
      <c r="B10" s="170"/>
      <c r="C10" s="170"/>
      <c r="D10" s="170"/>
    </row>
    <row r="11" spans="1:14" ht="30.75" customHeight="1">
      <c r="A11" s="173" t="s">
        <v>206</v>
      </c>
      <c r="B11" s="173"/>
      <c r="C11" s="65" t="s">
        <v>201</v>
      </c>
      <c r="D11" s="66" t="s">
        <v>203</v>
      </c>
      <c r="N11" s="55" t="s">
        <v>464</v>
      </c>
    </row>
    <row r="12" spans="1:14" ht="38.25" customHeight="1">
      <c r="A12" s="67"/>
      <c r="B12" s="68" t="s">
        <v>192</v>
      </c>
      <c r="C12" s="171" t="s">
        <v>273</v>
      </c>
      <c r="D12" s="172">
        <f>G351/100</f>
        <v>1</v>
      </c>
      <c r="E12" s="4"/>
      <c r="F12" s="3" t="s">
        <v>219</v>
      </c>
    </row>
    <row r="13" spans="1:14" ht="38.25" customHeight="1">
      <c r="A13" s="69"/>
      <c r="B13" s="68" t="s">
        <v>193</v>
      </c>
      <c r="C13" s="171"/>
      <c r="D13" s="172"/>
      <c r="F13" s="158">
        <f>SUM(F27,F36,F54,F56,F64,F79,F92,F99,F104,F106,F108,F110,F112,F114,F118,F132,F145,F147,F149,F151,F153,F156,F158,F160,F162,F164,F168,F170,F172,F174,F176,F180,F201,F205,F207,F209,F211,F218,F220,F222,F224,F226,F228,F230,F232,F234,F236,F238,F240,F242,F244,F246,F248,F251,F253,F255,F257,F259,F261,F263,F265,F267,F269,F271,F273,F275,F277,F279,F281,F283,F285,F287,F289,F291,F293,F295,F297,F299,F302,F304,F306,F308,F310,F312,F314,F316,F318,F320,F322,F324,F326,F328,F330,F332,F334,F337,F339,F341,F343,F345)</f>
        <v>100</v>
      </c>
      <c r="G13" s="159"/>
      <c r="H13" s="159"/>
      <c r="I13" s="160"/>
      <c r="N13" s="56" t="s">
        <v>464</v>
      </c>
    </row>
    <row r="14" spans="1:14" ht="46.5" customHeight="1">
      <c r="A14" s="70"/>
      <c r="B14" s="68" t="s">
        <v>194</v>
      </c>
      <c r="C14" s="171"/>
      <c r="D14" s="172"/>
    </row>
    <row r="15" spans="1:14" ht="27.75" customHeight="1">
      <c r="A15" s="174" t="s">
        <v>204</v>
      </c>
      <c r="B15" s="174"/>
      <c r="C15" s="175" t="str">
        <f>IF(F13&lt;100,"NÃO CERTIFICA, FALTAM ITENS OBRIGATÓRIOS","ITENS OBRIGATÓRIOS CUMPRIDOS")</f>
        <v>ITENS OBRIGATÓRIOS CUMPRIDOS</v>
      </c>
      <c r="D15" s="175"/>
    </row>
    <row r="16" spans="1:14" ht="36.200000000000003" customHeight="1">
      <c r="A16" s="161" t="s">
        <v>16</v>
      </c>
      <c r="B16" s="161"/>
      <c r="C16" s="62" t="s">
        <v>271</v>
      </c>
      <c r="D16" s="71" t="s">
        <v>272</v>
      </c>
    </row>
    <row r="17" spans="1:15" ht="36.200000000000003" customHeight="1">
      <c r="A17" s="161" t="s">
        <v>17</v>
      </c>
      <c r="B17" s="161"/>
      <c r="C17" s="62" t="s">
        <v>271</v>
      </c>
      <c r="D17" s="62" t="s">
        <v>272</v>
      </c>
      <c r="N17" s="168" t="str">
        <f>IF(F13&lt;81,"NÃO CERTIFICA. FALTA(M) ITEM(NS) OBRIGATÓRIOS!","ITENS OBRIGATÓRIOS CUMPRIDOS")</f>
        <v>ITENS OBRIGATÓRIOS CUMPRIDOS</v>
      </c>
      <c r="O17" s="169"/>
    </row>
    <row r="18" spans="1:15" ht="36.200000000000003" customHeight="1">
      <c r="A18" s="161" t="s">
        <v>25</v>
      </c>
      <c r="B18" s="161"/>
      <c r="C18" s="62" t="s">
        <v>274</v>
      </c>
      <c r="D18" s="62" t="s">
        <v>272</v>
      </c>
    </row>
    <row r="19" spans="1:15" ht="29.25" customHeight="1">
      <c r="A19" s="164" t="s">
        <v>18</v>
      </c>
      <c r="B19" s="164"/>
      <c r="C19" s="164"/>
      <c r="D19" s="164"/>
    </row>
    <row r="20" spans="1:15" ht="83.85" customHeight="1">
      <c r="A20" s="163"/>
      <c r="B20" s="163"/>
      <c r="C20" s="163"/>
      <c r="D20" s="163"/>
    </row>
    <row r="21" spans="1:15" ht="29.25" customHeight="1">
      <c r="A21" s="164" t="s">
        <v>27</v>
      </c>
      <c r="B21" s="164"/>
      <c r="C21" s="164"/>
      <c r="D21" s="164"/>
    </row>
    <row r="22" spans="1:15" ht="83.85" customHeight="1">
      <c r="A22" s="165"/>
      <c r="B22" s="165"/>
      <c r="C22" s="165"/>
      <c r="D22" s="165"/>
    </row>
    <row r="23" spans="1:15" ht="37.5" customHeight="1">
      <c r="A23" s="166" t="s">
        <v>835</v>
      </c>
      <c r="B23" s="166"/>
      <c r="C23" s="166"/>
      <c r="D23" s="166"/>
    </row>
    <row r="24" spans="1:15" ht="27.75" customHeight="1">
      <c r="A24" s="167" t="s">
        <v>200</v>
      </c>
      <c r="B24" s="167"/>
      <c r="C24" s="167"/>
      <c r="D24" s="167"/>
    </row>
    <row r="25" spans="1:15" ht="31.5" customHeight="1">
      <c r="A25" s="72" t="s">
        <v>19</v>
      </c>
      <c r="B25" s="73" t="s">
        <v>0</v>
      </c>
      <c r="C25" s="72" t="s">
        <v>20</v>
      </c>
      <c r="D25" s="74" t="s">
        <v>21</v>
      </c>
    </row>
    <row r="26" spans="1:15" ht="25.5" customHeight="1">
      <c r="A26" s="75" t="s">
        <v>29</v>
      </c>
      <c r="B26" s="162" t="s">
        <v>30</v>
      </c>
      <c r="C26" s="162"/>
      <c r="D26" s="75"/>
    </row>
    <row r="27" spans="1:15" ht="154.5" customHeight="1">
      <c r="A27" s="76" t="s">
        <v>31</v>
      </c>
      <c r="B27" s="77" t="s">
        <v>32</v>
      </c>
      <c r="C27" s="78" t="s">
        <v>33</v>
      </c>
      <c r="D27" s="58">
        <v>1</v>
      </c>
      <c r="F27" s="3">
        <f>D27</f>
        <v>1</v>
      </c>
      <c r="G27" s="3">
        <v>3</v>
      </c>
      <c r="H27" s="3">
        <f>F27*G27</f>
        <v>3</v>
      </c>
    </row>
    <row r="28" spans="1:15" ht="47.25" customHeight="1">
      <c r="A28" s="79" t="s">
        <v>22</v>
      </c>
      <c r="B28" s="152"/>
      <c r="C28" s="152"/>
      <c r="D28" s="81">
        <f>D27</f>
        <v>1</v>
      </c>
    </row>
    <row r="29" spans="1:15" ht="76.5" customHeight="1">
      <c r="A29" s="82" t="s">
        <v>34</v>
      </c>
      <c r="B29" s="77" t="s">
        <v>35</v>
      </c>
      <c r="C29" s="77" t="s">
        <v>36</v>
      </c>
      <c r="D29" s="58">
        <v>1</v>
      </c>
      <c r="F29" s="3">
        <f>D29</f>
        <v>1</v>
      </c>
      <c r="G29" s="3">
        <v>2</v>
      </c>
      <c r="H29" s="3">
        <f>F29*G29</f>
        <v>2</v>
      </c>
    </row>
    <row r="30" spans="1:15" ht="45.75" customHeight="1">
      <c r="A30" s="79" t="s">
        <v>22</v>
      </c>
      <c r="B30" s="152"/>
      <c r="C30" s="152"/>
      <c r="D30" s="81">
        <f>D29</f>
        <v>1</v>
      </c>
    </row>
    <row r="31" spans="1:15" ht="25.5" customHeight="1">
      <c r="A31" s="75" t="s">
        <v>37</v>
      </c>
      <c r="B31" s="162" t="s">
        <v>38</v>
      </c>
      <c r="C31" s="162"/>
      <c r="D31" s="75"/>
    </row>
    <row r="32" spans="1:15" ht="70.5" customHeight="1">
      <c r="A32" s="82" t="s">
        <v>39</v>
      </c>
      <c r="B32" s="77" t="s">
        <v>40</v>
      </c>
      <c r="C32" s="77" t="s">
        <v>41</v>
      </c>
      <c r="D32" s="58">
        <v>1</v>
      </c>
      <c r="F32" s="3">
        <f>D32</f>
        <v>1</v>
      </c>
      <c r="G32" s="3">
        <v>2</v>
      </c>
      <c r="H32" s="3">
        <f>F32*G32</f>
        <v>2</v>
      </c>
    </row>
    <row r="33" spans="1:8" ht="45" customHeight="1">
      <c r="A33" s="79" t="s">
        <v>22</v>
      </c>
      <c r="B33" s="152"/>
      <c r="C33" s="152"/>
      <c r="D33" s="81">
        <f>D32</f>
        <v>1</v>
      </c>
    </row>
    <row r="34" spans="1:8" ht="39.75" customHeight="1">
      <c r="A34" s="82" t="s">
        <v>42</v>
      </c>
      <c r="B34" s="77" t="s">
        <v>43</v>
      </c>
      <c r="C34" s="77" t="s">
        <v>44</v>
      </c>
      <c r="D34" s="58">
        <v>1</v>
      </c>
      <c r="F34" s="3">
        <f>D34</f>
        <v>1</v>
      </c>
      <c r="G34" s="3">
        <v>2</v>
      </c>
      <c r="H34" s="3">
        <f>F34*G34</f>
        <v>2</v>
      </c>
    </row>
    <row r="35" spans="1:8" ht="47.25" customHeight="1">
      <c r="A35" s="79" t="s">
        <v>22</v>
      </c>
      <c r="B35" s="152"/>
      <c r="C35" s="152"/>
      <c r="D35" s="81">
        <f>D34</f>
        <v>1</v>
      </c>
    </row>
    <row r="36" spans="1:8" ht="85.5" customHeight="1">
      <c r="A36" s="76" t="s">
        <v>45</v>
      </c>
      <c r="B36" s="77" t="s">
        <v>46</v>
      </c>
      <c r="C36" s="77" t="s">
        <v>199</v>
      </c>
      <c r="D36" s="58">
        <v>1</v>
      </c>
      <c r="F36" s="3">
        <f>D36</f>
        <v>1</v>
      </c>
      <c r="G36" s="3">
        <v>3</v>
      </c>
      <c r="H36" s="3">
        <f>F36*G36</f>
        <v>3</v>
      </c>
    </row>
    <row r="37" spans="1:8" ht="45.75" customHeight="1">
      <c r="A37" s="79" t="s">
        <v>22</v>
      </c>
      <c r="B37" s="152" t="s">
        <v>46</v>
      </c>
      <c r="C37" s="152"/>
      <c r="D37" s="81">
        <f>D36</f>
        <v>1</v>
      </c>
    </row>
    <row r="38" spans="1:8" ht="25.5" customHeight="1">
      <c r="A38" s="75" t="s">
        <v>47</v>
      </c>
      <c r="B38" s="162" t="s">
        <v>48</v>
      </c>
      <c r="C38" s="162"/>
      <c r="D38" s="75"/>
    </row>
    <row r="39" spans="1:8" ht="25.5" customHeight="1">
      <c r="A39" s="83" t="s">
        <v>49</v>
      </c>
      <c r="B39" s="162" t="s">
        <v>50</v>
      </c>
      <c r="C39" s="162"/>
      <c r="D39" s="75"/>
    </row>
    <row r="40" spans="1:8" ht="97.5" customHeight="1">
      <c r="A40" s="82" t="s">
        <v>51</v>
      </c>
      <c r="B40" s="84" t="s">
        <v>52</v>
      </c>
      <c r="C40" s="77" t="s">
        <v>276</v>
      </c>
      <c r="D40" s="58">
        <v>1</v>
      </c>
      <c r="F40" s="3">
        <f>D40</f>
        <v>1</v>
      </c>
      <c r="G40" s="3">
        <v>2</v>
      </c>
      <c r="H40" s="3">
        <f>F40*G40</f>
        <v>2</v>
      </c>
    </row>
    <row r="41" spans="1:8" ht="43.5" customHeight="1">
      <c r="A41" s="79" t="s">
        <v>22</v>
      </c>
      <c r="B41" s="152"/>
      <c r="C41" s="152"/>
      <c r="D41" s="81">
        <f>D40</f>
        <v>1</v>
      </c>
    </row>
    <row r="42" spans="1:8" ht="112.5" customHeight="1">
      <c r="A42" s="60" t="s">
        <v>53</v>
      </c>
      <c r="B42" s="85" t="s">
        <v>54</v>
      </c>
      <c r="C42" s="85" t="s">
        <v>213</v>
      </c>
      <c r="D42" s="58">
        <v>1</v>
      </c>
      <c r="F42" s="3">
        <f>D42</f>
        <v>1</v>
      </c>
      <c r="G42" s="3">
        <v>1</v>
      </c>
      <c r="H42" s="3">
        <f>F42*G42</f>
        <v>1</v>
      </c>
    </row>
    <row r="43" spans="1:8" ht="43.5" customHeight="1">
      <c r="A43" s="79" t="s">
        <v>22</v>
      </c>
      <c r="B43" s="152"/>
      <c r="C43" s="152"/>
      <c r="D43" s="81">
        <f>D42</f>
        <v>1</v>
      </c>
    </row>
    <row r="44" spans="1:8" ht="47.25" customHeight="1">
      <c r="A44" s="60" t="s">
        <v>55</v>
      </c>
      <c r="B44" s="85" t="s">
        <v>56</v>
      </c>
      <c r="C44" s="85" t="s">
        <v>57</v>
      </c>
      <c r="D44" s="58">
        <v>1</v>
      </c>
      <c r="F44" s="3">
        <f>D44</f>
        <v>1</v>
      </c>
      <c r="G44" s="3">
        <v>1</v>
      </c>
      <c r="H44" s="3">
        <f>F44*G44</f>
        <v>1</v>
      </c>
    </row>
    <row r="45" spans="1:8" ht="44.25" customHeight="1">
      <c r="A45" s="79" t="s">
        <v>22</v>
      </c>
      <c r="B45" s="152"/>
      <c r="C45" s="152"/>
      <c r="D45" s="81">
        <f>D44</f>
        <v>1</v>
      </c>
    </row>
    <row r="46" spans="1:8" ht="26.25" customHeight="1">
      <c r="A46" s="83" t="s">
        <v>58</v>
      </c>
      <c r="B46" s="162" t="s">
        <v>59</v>
      </c>
      <c r="C46" s="162"/>
      <c r="D46" s="75"/>
    </row>
    <row r="47" spans="1:8" ht="54.75" customHeight="1">
      <c r="A47" s="82" t="s">
        <v>60</v>
      </c>
      <c r="B47" s="77" t="s">
        <v>61</v>
      </c>
      <c r="C47" s="77" t="s">
        <v>62</v>
      </c>
      <c r="D47" s="58">
        <v>1</v>
      </c>
      <c r="F47" s="3">
        <f>D47</f>
        <v>1</v>
      </c>
      <c r="G47" s="3">
        <v>2</v>
      </c>
      <c r="H47" s="3">
        <f>F47*G47</f>
        <v>2</v>
      </c>
    </row>
    <row r="48" spans="1:8" ht="42.6" customHeight="1">
      <c r="A48" s="79" t="s">
        <v>22</v>
      </c>
      <c r="B48" s="152"/>
      <c r="C48" s="152"/>
      <c r="D48" s="81">
        <f>D47</f>
        <v>1</v>
      </c>
    </row>
    <row r="49" spans="1:19" ht="54.75" customHeight="1">
      <c r="A49" s="82" t="s">
        <v>63</v>
      </c>
      <c r="B49" s="77" t="s">
        <v>64</v>
      </c>
      <c r="C49" s="77" t="s">
        <v>65</v>
      </c>
      <c r="D49" s="58">
        <v>1</v>
      </c>
      <c r="F49" s="3">
        <f>D49</f>
        <v>1</v>
      </c>
      <c r="G49" s="3">
        <v>2</v>
      </c>
      <c r="H49" s="3">
        <f>F49*G49</f>
        <v>2</v>
      </c>
    </row>
    <row r="50" spans="1:19" ht="42.6" customHeight="1">
      <c r="A50" s="79" t="s">
        <v>22</v>
      </c>
      <c r="B50" s="152"/>
      <c r="C50" s="152"/>
      <c r="D50" s="81">
        <f>D49</f>
        <v>1</v>
      </c>
    </row>
    <row r="51" spans="1:19" ht="69" customHeight="1">
      <c r="A51" s="82" t="s">
        <v>66</v>
      </c>
      <c r="B51" s="77" t="s">
        <v>67</v>
      </c>
      <c r="C51" s="77" t="s">
        <v>68</v>
      </c>
      <c r="D51" s="58">
        <v>1</v>
      </c>
      <c r="F51" s="3">
        <f>D51</f>
        <v>1</v>
      </c>
      <c r="G51" s="3">
        <v>2</v>
      </c>
      <c r="H51" s="3">
        <f>F51*G51</f>
        <v>2</v>
      </c>
    </row>
    <row r="52" spans="1:19" ht="42.6" customHeight="1">
      <c r="A52" s="79" t="s">
        <v>22</v>
      </c>
      <c r="B52" s="152"/>
      <c r="C52" s="152"/>
      <c r="D52" s="81">
        <f>D51</f>
        <v>1</v>
      </c>
    </row>
    <row r="53" spans="1:19" ht="24.75" customHeight="1">
      <c r="A53" s="86" t="s">
        <v>69</v>
      </c>
      <c r="B53" s="177" t="s">
        <v>70</v>
      </c>
      <c r="C53" s="177"/>
      <c r="D53" s="87"/>
    </row>
    <row r="54" spans="1:19" ht="96" customHeight="1">
      <c r="A54" s="76" t="s">
        <v>71</v>
      </c>
      <c r="B54" s="85" t="s">
        <v>72</v>
      </c>
      <c r="C54" s="85" t="s">
        <v>270</v>
      </c>
      <c r="D54" s="58">
        <v>1</v>
      </c>
      <c r="F54" s="3">
        <f>D54</f>
        <v>1</v>
      </c>
      <c r="G54" s="3">
        <v>3</v>
      </c>
      <c r="H54" s="3">
        <f>F54*G54</f>
        <v>3</v>
      </c>
    </row>
    <row r="55" spans="1:19" ht="40.5" customHeight="1">
      <c r="A55" s="79" t="s">
        <v>22</v>
      </c>
      <c r="B55" s="152"/>
      <c r="C55" s="152"/>
      <c r="D55" s="81">
        <f>D54</f>
        <v>1</v>
      </c>
    </row>
    <row r="56" spans="1:19" ht="50.25" customHeight="1">
      <c r="A56" s="61" t="s">
        <v>73</v>
      </c>
      <c r="B56" s="77" t="s">
        <v>74</v>
      </c>
      <c r="C56" s="77" t="s">
        <v>75</v>
      </c>
      <c r="D56" s="58">
        <v>1</v>
      </c>
      <c r="F56" s="3">
        <f>D56</f>
        <v>1</v>
      </c>
      <c r="G56" s="3">
        <v>3</v>
      </c>
      <c r="H56" s="3">
        <f>F56*G56</f>
        <v>3</v>
      </c>
    </row>
    <row r="57" spans="1:19" ht="43.5" customHeight="1">
      <c r="A57" s="79" t="s">
        <v>22</v>
      </c>
      <c r="B57" s="152"/>
      <c r="C57" s="152"/>
      <c r="D57" s="81">
        <f>D56</f>
        <v>1</v>
      </c>
    </row>
    <row r="58" spans="1:19" ht="51.75" customHeight="1">
      <c r="A58" s="82" t="s">
        <v>76</v>
      </c>
      <c r="B58" s="77" t="s">
        <v>77</v>
      </c>
      <c r="C58" s="77" t="s">
        <v>78</v>
      </c>
      <c r="D58" s="58">
        <v>1</v>
      </c>
      <c r="F58" s="3">
        <f>D58</f>
        <v>1</v>
      </c>
      <c r="G58" s="3">
        <v>2</v>
      </c>
      <c r="H58" s="3">
        <f>F58*G58</f>
        <v>2</v>
      </c>
    </row>
    <row r="59" spans="1:19" ht="42.6" customHeight="1">
      <c r="A59" s="79" t="s">
        <v>22</v>
      </c>
      <c r="B59" s="152"/>
      <c r="C59" s="152"/>
      <c r="D59" s="81">
        <f>D58</f>
        <v>1</v>
      </c>
    </row>
    <row r="60" spans="1:19" ht="97.5" customHeight="1">
      <c r="A60" s="60" t="s">
        <v>79</v>
      </c>
      <c r="B60" s="85" t="s">
        <v>80</v>
      </c>
      <c r="C60" s="85" t="s">
        <v>81</v>
      </c>
      <c r="D60" s="58">
        <v>1</v>
      </c>
      <c r="F60" s="3">
        <f>D60</f>
        <v>1</v>
      </c>
      <c r="G60" s="3">
        <v>1</v>
      </c>
      <c r="H60" s="3">
        <f>F60*G60</f>
        <v>1</v>
      </c>
    </row>
    <row r="61" spans="1:19" ht="42.6" customHeight="1">
      <c r="A61" s="79" t="s">
        <v>22</v>
      </c>
      <c r="B61" s="152"/>
      <c r="C61" s="152"/>
      <c r="D61" s="81">
        <f>D60</f>
        <v>1</v>
      </c>
    </row>
    <row r="62" spans="1:19" ht="99.75" customHeight="1">
      <c r="A62" s="82" t="s">
        <v>82</v>
      </c>
      <c r="B62" s="85" t="s">
        <v>83</v>
      </c>
      <c r="C62" s="85" t="s">
        <v>1220</v>
      </c>
      <c r="D62" s="58">
        <v>1</v>
      </c>
      <c r="F62" s="3">
        <f>D62</f>
        <v>1</v>
      </c>
      <c r="G62" s="3">
        <v>2</v>
      </c>
      <c r="H62" s="3">
        <f>F62*G62</f>
        <v>2</v>
      </c>
      <c r="S62" s="202"/>
    </row>
    <row r="63" spans="1:19" ht="41.85" customHeight="1">
      <c r="A63" s="79" t="s">
        <v>22</v>
      </c>
      <c r="B63" s="152"/>
      <c r="C63" s="152"/>
      <c r="D63" s="81">
        <f>D62</f>
        <v>1</v>
      </c>
    </row>
    <row r="64" spans="1:19" ht="107.25" customHeight="1">
      <c r="A64" s="76" t="s">
        <v>84</v>
      </c>
      <c r="B64" s="85" t="s">
        <v>85</v>
      </c>
      <c r="C64" s="85" t="s">
        <v>1221</v>
      </c>
      <c r="D64" s="58">
        <v>1</v>
      </c>
      <c r="F64" s="3">
        <f>D64</f>
        <v>1</v>
      </c>
      <c r="G64" s="3">
        <v>3</v>
      </c>
      <c r="H64" s="3">
        <f>F64*G64</f>
        <v>3</v>
      </c>
      <c r="S64" s="202"/>
    </row>
    <row r="65" spans="1:8" ht="41.85" customHeight="1">
      <c r="A65" s="79" t="s">
        <v>22</v>
      </c>
      <c r="B65" s="152"/>
      <c r="C65" s="152"/>
      <c r="D65" s="81">
        <f>D64</f>
        <v>1</v>
      </c>
    </row>
    <row r="66" spans="1:8" ht="108.75" customHeight="1">
      <c r="A66" s="82" t="s">
        <v>86</v>
      </c>
      <c r="B66" s="85" t="s">
        <v>87</v>
      </c>
      <c r="C66" s="85" t="s">
        <v>269</v>
      </c>
      <c r="D66" s="58">
        <v>1</v>
      </c>
      <c r="F66" s="3">
        <f>D66</f>
        <v>1</v>
      </c>
      <c r="G66" s="3">
        <v>2</v>
      </c>
      <c r="H66" s="3">
        <f>F66*G66</f>
        <v>2</v>
      </c>
    </row>
    <row r="67" spans="1:8" ht="41.85" customHeight="1">
      <c r="A67" s="79" t="s">
        <v>22</v>
      </c>
      <c r="B67" s="152"/>
      <c r="C67" s="152"/>
      <c r="D67" s="81">
        <f>D66</f>
        <v>1</v>
      </c>
    </row>
    <row r="68" spans="1:8" ht="66" customHeight="1">
      <c r="A68" s="60" t="s">
        <v>88</v>
      </c>
      <c r="B68" s="85" t="s">
        <v>89</v>
      </c>
      <c r="C68" s="77" t="s">
        <v>90</v>
      </c>
      <c r="D68" s="58">
        <v>1</v>
      </c>
      <c r="F68" s="3">
        <f>D68</f>
        <v>1</v>
      </c>
      <c r="G68" s="3">
        <v>1</v>
      </c>
      <c r="H68" s="3">
        <f>F68*G68</f>
        <v>1</v>
      </c>
    </row>
    <row r="69" spans="1:8" ht="41.25" customHeight="1">
      <c r="A69" s="79" t="s">
        <v>22</v>
      </c>
      <c r="B69" s="152"/>
      <c r="C69" s="152"/>
      <c r="D69" s="81">
        <f>D68</f>
        <v>1</v>
      </c>
    </row>
    <row r="70" spans="1:8" ht="63.75" customHeight="1">
      <c r="A70" s="60" t="s">
        <v>91</v>
      </c>
      <c r="B70" s="85" t="s">
        <v>92</v>
      </c>
      <c r="C70" s="85" t="s">
        <v>93</v>
      </c>
      <c r="D70" s="58">
        <v>1</v>
      </c>
      <c r="F70" s="3">
        <f>D70</f>
        <v>1</v>
      </c>
      <c r="G70" s="3">
        <v>1</v>
      </c>
      <c r="H70" s="3">
        <f>F70*G70</f>
        <v>1</v>
      </c>
    </row>
    <row r="71" spans="1:8" ht="41.25" customHeight="1">
      <c r="A71" s="79" t="s">
        <v>22</v>
      </c>
      <c r="B71" s="152"/>
      <c r="C71" s="152"/>
      <c r="D71" s="81">
        <f>D70</f>
        <v>1</v>
      </c>
    </row>
    <row r="72" spans="1:8" ht="85.5" customHeight="1">
      <c r="A72" s="88" t="s">
        <v>94</v>
      </c>
      <c r="B72" s="85" t="s">
        <v>95</v>
      </c>
      <c r="C72" s="85" t="s">
        <v>96</v>
      </c>
      <c r="D72" s="58">
        <v>1</v>
      </c>
      <c r="F72" s="3">
        <f>D72</f>
        <v>1</v>
      </c>
      <c r="G72" s="3">
        <v>2</v>
      </c>
      <c r="H72" s="3">
        <f>F72*G72</f>
        <v>2</v>
      </c>
    </row>
    <row r="73" spans="1:8" ht="41.25" customHeight="1">
      <c r="A73" s="79" t="s">
        <v>22</v>
      </c>
      <c r="B73" s="152"/>
      <c r="C73" s="152"/>
      <c r="D73" s="81">
        <f>D72</f>
        <v>1</v>
      </c>
    </row>
    <row r="74" spans="1:8" ht="52.5" customHeight="1">
      <c r="A74" s="82" t="s">
        <v>97</v>
      </c>
      <c r="B74" s="77" t="s">
        <v>98</v>
      </c>
      <c r="C74" s="77" t="s">
        <v>99</v>
      </c>
      <c r="D74" s="58">
        <v>1</v>
      </c>
      <c r="F74" s="3">
        <f>D74</f>
        <v>1</v>
      </c>
      <c r="G74" s="3">
        <v>2</v>
      </c>
      <c r="H74" s="3">
        <f>F74*G74</f>
        <v>2</v>
      </c>
    </row>
    <row r="75" spans="1:8" ht="41.25" customHeight="1">
      <c r="A75" s="79" t="s">
        <v>22</v>
      </c>
      <c r="B75" s="152"/>
      <c r="C75" s="152"/>
      <c r="D75" s="81">
        <f>D74</f>
        <v>1</v>
      </c>
    </row>
    <row r="76" spans="1:8" ht="50.25" customHeight="1">
      <c r="A76" s="60" t="s">
        <v>100</v>
      </c>
      <c r="B76" s="77" t="s">
        <v>101</v>
      </c>
      <c r="C76" s="77" t="s">
        <v>102</v>
      </c>
      <c r="D76" s="58">
        <v>1</v>
      </c>
      <c r="F76" s="3">
        <f>D76</f>
        <v>1</v>
      </c>
      <c r="G76" s="3">
        <v>1</v>
      </c>
      <c r="H76" s="3">
        <f>F76*G76</f>
        <v>1</v>
      </c>
    </row>
    <row r="77" spans="1:8" ht="41.25" customHeight="1">
      <c r="A77" s="79" t="s">
        <v>22</v>
      </c>
      <c r="B77" s="152"/>
      <c r="C77" s="152"/>
      <c r="D77" s="81">
        <f>D76</f>
        <v>1</v>
      </c>
    </row>
    <row r="78" spans="1:8" ht="27" customHeight="1">
      <c r="A78" s="83" t="s">
        <v>103</v>
      </c>
      <c r="B78" s="162" t="s">
        <v>196</v>
      </c>
      <c r="C78" s="162"/>
      <c r="D78" s="75"/>
    </row>
    <row r="79" spans="1:8" ht="75.75" customHeight="1">
      <c r="A79" s="76" t="s">
        <v>104</v>
      </c>
      <c r="B79" s="85" t="s">
        <v>105</v>
      </c>
      <c r="C79" s="85" t="s">
        <v>106</v>
      </c>
      <c r="D79" s="58">
        <v>1</v>
      </c>
      <c r="F79" s="3">
        <f>D79</f>
        <v>1</v>
      </c>
      <c r="G79" s="3">
        <v>3</v>
      </c>
      <c r="H79" s="3">
        <f>F79*G79</f>
        <v>3</v>
      </c>
    </row>
    <row r="80" spans="1:8" ht="41.25" customHeight="1">
      <c r="A80" s="79" t="s">
        <v>22</v>
      </c>
      <c r="B80" s="152"/>
      <c r="C80" s="152"/>
      <c r="D80" s="81">
        <f>D79</f>
        <v>1</v>
      </c>
    </row>
    <row r="81" spans="1:18" ht="48.75" customHeight="1">
      <c r="A81" s="82" t="s">
        <v>107</v>
      </c>
      <c r="B81" s="85" t="s">
        <v>108</v>
      </c>
      <c r="C81" s="85" t="s">
        <v>109</v>
      </c>
      <c r="D81" s="58">
        <v>1</v>
      </c>
      <c r="F81" s="3">
        <f>D81</f>
        <v>1</v>
      </c>
      <c r="G81" s="3">
        <v>2</v>
      </c>
      <c r="H81" s="3">
        <f>F81*G81</f>
        <v>2</v>
      </c>
    </row>
    <row r="82" spans="1:18" ht="41.25" customHeight="1">
      <c r="A82" s="79" t="s">
        <v>22</v>
      </c>
      <c r="B82" s="152"/>
      <c r="C82" s="152"/>
      <c r="D82" s="81">
        <f>D81</f>
        <v>1</v>
      </c>
    </row>
    <row r="83" spans="1:18" ht="43.5" customHeight="1">
      <c r="A83" s="82" t="s">
        <v>110</v>
      </c>
      <c r="B83" s="85" t="s">
        <v>111</v>
      </c>
      <c r="C83" s="85" t="s">
        <v>112</v>
      </c>
      <c r="D83" s="58">
        <v>1</v>
      </c>
      <c r="F83" s="3">
        <f>D83</f>
        <v>1</v>
      </c>
      <c r="G83" s="3">
        <v>2</v>
      </c>
      <c r="H83" s="3">
        <f>F83*G83</f>
        <v>2</v>
      </c>
    </row>
    <row r="84" spans="1:18" ht="41.25" customHeight="1">
      <c r="A84" s="79" t="s">
        <v>22</v>
      </c>
      <c r="B84" s="152"/>
      <c r="C84" s="152"/>
      <c r="D84" s="81">
        <f>D83</f>
        <v>1</v>
      </c>
    </row>
    <row r="85" spans="1:18" ht="49.5" customHeight="1">
      <c r="A85" s="60" t="s">
        <v>113</v>
      </c>
      <c r="B85" s="85" t="s">
        <v>114</v>
      </c>
      <c r="C85" s="85" t="s">
        <v>115</v>
      </c>
      <c r="D85" s="58">
        <v>1</v>
      </c>
      <c r="F85" s="3">
        <f>D85</f>
        <v>1</v>
      </c>
      <c r="G85" s="3">
        <v>1</v>
      </c>
      <c r="H85" s="3">
        <f>F85*G85</f>
        <v>1</v>
      </c>
    </row>
    <row r="86" spans="1:18" ht="41.25" customHeight="1">
      <c r="A86" s="79" t="s">
        <v>22</v>
      </c>
      <c r="B86" s="152"/>
      <c r="C86" s="152"/>
      <c r="D86" s="81">
        <f>D85</f>
        <v>1</v>
      </c>
    </row>
    <row r="87" spans="1:18" ht="36.75" customHeight="1">
      <c r="A87" s="60" t="s">
        <v>116</v>
      </c>
      <c r="B87" s="89" t="s">
        <v>117</v>
      </c>
      <c r="C87" s="85" t="s">
        <v>118</v>
      </c>
      <c r="D87" s="58">
        <v>1</v>
      </c>
      <c r="F87" s="3">
        <f>D87</f>
        <v>1</v>
      </c>
      <c r="G87" s="3">
        <v>1</v>
      </c>
      <c r="H87" s="3">
        <f>F87*G87</f>
        <v>1</v>
      </c>
    </row>
    <row r="88" spans="1:18" ht="41.25" customHeight="1">
      <c r="A88" s="79" t="s">
        <v>22</v>
      </c>
      <c r="B88" s="152"/>
      <c r="C88" s="152"/>
      <c r="D88" s="81">
        <f>D87</f>
        <v>1</v>
      </c>
    </row>
    <row r="89" spans="1:18" ht="96.75" customHeight="1">
      <c r="A89" s="60" t="s">
        <v>119</v>
      </c>
      <c r="B89" s="85" t="s">
        <v>120</v>
      </c>
      <c r="C89" s="85" t="s">
        <v>118</v>
      </c>
      <c r="D89" s="58">
        <v>1</v>
      </c>
      <c r="F89" s="3">
        <f>D89</f>
        <v>1</v>
      </c>
      <c r="G89" s="3">
        <v>1</v>
      </c>
      <c r="H89" s="3">
        <f>F89*G89</f>
        <v>1</v>
      </c>
    </row>
    <row r="90" spans="1:18" ht="41.25" customHeight="1">
      <c r="A90" s="79" t="s">
        <v>22</v>
      </c>
      <c r="B90" s="152"/>
      <c r="C90" s="152"/>
      <c r="D90" s="81">
        <f>D89</f>
        <v>1</v>
      </c>
    </row>
    <row r="91" spans="1:18" ht="26.25" customHeight="1">
      <c r="A91" s="83" t="s">
        <v>121</v>
      </c>
      <c r="B91" s="162" t="s">
        <v>122</v>
      </c>
      <c r="C91" s="162"/>
      <c r="D91" s="75"/>
    </row>
    <row r="92" spans="1:18" ht="101.25" customHeight="1">
      <c r="A92" s="76" t="s">
        <v>123</v>
      </c>
      <c r="B92" s="85" t="s">
        <v>216</v>
      </c>
      <c r="C92" s="85" t="s">
        <v>1222</v>
      </c>
      <c r="D92" s="58">
        <v>1</v>
      </c>
      <c r="F92" s="3">
        <f>D92</f>
        <v>1</v>
      </c>
      <c r="G92" s="3">
        <v>3</v>
      </c>
      <c r="H92" s="3">
        <f>F92*G92</f>
        <v>3</v>
      </c>
      <c r="R92" s="202"/>
    </row>
    <row r="93" spans="1:18" ht="41.25" customHeight="1">
      <c r="A93" s="79" t="s">
        <v>22</v>
      </c>
      <c r="B93" s="152"/>
      <c r="C93" s="152"/>
      <c r="D93" s="81">
        <f>D92</f>
        <v>1</v>
      </c>
    </row>
    <row r="94" spans="1:18" ht="26.25" customHeight="1">
      <c r="A94" s="83" t="s">
        <v>124</v>
      </c>
      <c r="B94" s="162" t="s">
        <v>125</v>
      </c>
      <c r="C94" s="162"/>
      <c r="D94" s="75"/>
    </row>
    <row r="95" spans="1:18" ht="113.25" customHeight="1">
      <c r="A95" s="82" t="s">
        <v>126</v>
      </c>
      <c r="B95" s="77" t="s">
        <v>127</v>
      </c>
      <c r="C95" s="77" t="s">
        <v>128</v>
      </c>
      <c r="D95" s="58">
        <v>1</v>
      </c>
      <c r="F95" s="3">
        <f>D95</f>
        <v>1</v>
      </c>
      <c r="G95" s="3">
        <v>2</v>
      </c>
      <c r="H95" s="3">
        <f>F95*G95</f>
        <v>2</v>
      </c>
    </row>
    <row r="96" spans="1:18" ht="41.25" customHeight="1">
      <c r="A96" s="79" t="s">
        <v>22</v>
      </c>
      <c r="B96" s="152"/>
      <c r="C96" s="152"/>
      <c r="D96" s="81">
        <f>D95</f>
        <v>1</v>
      </c>
    </row>
    <row r="97" spans="1:8" ht="70.5" customHeight="1">
      <c r="A97" s="82" t="s">
        <v>129</v>
      </c>
      <c r="B97" s="77" t="s">
        <v>130</v>
      </c>
      <c r="C97" s="77" t="s">
        <v>131</v>
      </c>
      <c r="D97" s="58">
        <v>1</v>
      </c>
      <c r="F97" s="3">
        <f>D97</f>
        <v>1</v>
      </c>
      <c r="G97" s="3">
        <v>2</v>
      </c>
      <c r="H97" s="3">
        <f>F97*G97</f>
        <v>2</v>
      </c>
    </row>
    <row r="98" spans="1:8" ht="41.25" customHeight="1">
      <c r="A98" s="79" t="s">
        <v>22</v>
      </c>
      <c r="B98" s="152"/>
      <c r="C98" s="152"/>
      <c r="D98" s="81">
        <f>D97</f>
        <v>1</v>
      </c>
    </row>
    <row r="99" spans="1:8" ht="81.75" customHeight="1">
      <c r="A99" s="76" t="s">
        <v>132</v>
      </c>
      <c r="B99" s="77" t="s">
        <v>133</v>
      </c>
      <c r="C99" s="77" t="s">
        <v>134</v>
      </c>
      <c r="D99" s="58">
        <v>1</v>
      </c>
      <c r="F99" s="3">
        <f>D99</f>
        <v>1</v>
      </c>
      <c r="G99" s="3">
        <v>3</v>
      </c>
      <c r="H99" s="3">
        <f>F99*G99</f>
        <v>3</v>
      </c>
    </row>
    <row r="100" spans="1:8" ht="41.25" customHeight="1">
      <c r="A100" s="79" t="s">
        <v>22</v>
      </c>
      <c r="B100" s="152"/>
      <c r="C100" s="152"/>
      <c r="D100" s="81">
        <f>D99</f>
        <v>1</v>
      </c>
    </row>
    <row r="101" spans="1:8" ht="86.25" customHeight="1">
      <c r="A101" s="60" t="s">
        <v>135</v>
      </c>
      <c r="B101" s="77" t="s">
        <v>136</v>
      </c>
      <c r="C101" s="77" t="s">
        <v>137</v>
      </c>
      <c r="D101" s="58">
        <v>1</v>
      </c>
      <c r="F101" s="3">
        <f>D101</f>
        <v>1</v>
      </c>
      <c r="G101" s="3">
        <v>1</v>
      </c>
      <c r="H101" s="3">
        <f>F101*G101</f>
        <v>1</v>
      </c>
    </row>
    <row r="102" spans="1:8" ht="41.25" customHeight="1">
      <c r="A102" s="79" t="s">
        <v>22</v>
      </c>
      <c r="B102" s="152"/>
      <c r="C102" s="152"/>
      <c r="D102" s="81">
        <f>D101</f>
        <v>1</v>
      </c>
    </row>
    <row r="103" spans="1:8" ht="24.75" customHeight="1">
      <c r="A103" s="75" t="s">
        <v>138</v>
      </c>
      <c r="B103" s="162" t="s">
        <v>139</v>
      </c>
      <c r="C103" s="162"/>
      <c r="D103" s="75"/>
    </row>
    <row r="104" spans="1:8" ht="83.25" customHeight="1">
      <c r="A104" s="76" t="s">
        <v>140</v>
      </c>
      <c r="B104" s="77" t="s">
        <v>141</v>
      </c>
      <c r="C104" s="77" t="s">
        <v>142</v>
      </c>
      <c r="D104" s="58">
        <v>1</v>
      </c>
      <c r="F104" s="3">
        <f>D104</f>
        <v>1</v>
      </c>
      <c r="G104" s="3">
        <v>3</v>
      </c>
      <c r="H104" s="3">
        <f>F104*G104</f>
        <v>3</v>
      </c>
    </row>
    <row r="105" spans="1:8" ht="41.25" customHeight="1">
      <c r="A105" s="79" t="s">
        <v>22</v>
      </c>
      <c r="B105" s="152"/>
      <c r="C105" s="152"/>
      <c r="D105" s="81">
        <f>D104</f>
        <v>1</v>
      </c>
    </row>
    <row r="106" spans="1:8" ht="79.5" customHeight="1">
      <c r="A106" s="76" t="s">
        <v>143</v>
      </c>
      <c r="B106" s="77" t="s">
        <v>144</v>
      </c>
      <c r="C106" s="77" t="s">
        <v>145</v>
      </c>
      <c r="D106" s="58">
        <v>1</v>
      </c>
      <c r="F106" s="3">
        <f>D106</f>
        <v>1</v>
      </c>
      <c r="G106" s="3">
        <v>3</v>
      </c>
      <c r="H106" s="3">
        <f>F106*G106</f>
        <v>3</v>
      </c>
    </row>
    <row r="107" spans="1:8" ht="41.25" customHeight="1">
      <c r="A107" s="79" t="s">
        <v>22</v>
      </c>
      <c r="B107" s="152"/>
      <c r="C107" s="152"/>
      <c r="D107" s="81">
        <f>D106</f>
        <v>1</v>
      </c>
    </row>
    <row r="108" spans="1:8" ht="94.5" customHeight="1">
      <c r="A108" s="76" t="s">
        <v>146</v>
      </c>
      <c r="B108" s="90" t="s">
        <v>217</v>
      </c>
      <c r="C108" s="90" t="s">
        <v>195</v>
      </c>
      <c r="D108" s="58">
        <v>1</v>
      </c>
      <c r="F108" s="3">
        <f>D108</f>
        <v>1</v>
      </c>
      <c r="G108" s="3">
        <v>3</v>
      </c>
      <c r="H108" s="3">
        <f>F108*G108</f>
        <v>3</v>
      </c>
    </row>
    <row r="109" spans="1:8" ht="41.25" customHeight="1">
      <c r="A109" s="79" t="s">
        <v>22</v>
      </c>
      <c r="B109" s="152"/>
      <c r="C109" s="152"/>
      <c r="D109" s="81">
        <f>D108</f>
        <v>1</v>
      </c>
    </row>
    <row r="110" spans="1:8" ht="102" customHeight="1">
      <c r="A110" s="76" t="s">
        <v>147</v>
      </c>
      <c r="B110" s="77" t="s">
        <v>148</v>
      </c>
      <c r="C110" s="77" t="s">
        <v>149</v>
      </c>
      <c r="D110" s="58">
        <v>1</v>
      </c>
      <c r="F110" s="3">
        <f>D110</f>
        <v>1</v>
      </c>
      <c r="G110" s="3">
        <v>3</v>
      </c>
      <c r="H110" s="3">
        <f>F110*G110</f>
        <v>3</v>
      </c>
    </row>
    <row r="111" spans="1:8" ht="41.25" customHeight="1">
      <c r="A111" s="79" t="s">
        <v>22</v>
      </c>
      <c r="B111" s="152"/>
      <c r="C111" s="152"/>
      <c r="D111" s="81">
        <f>D110</f>
        <v>1</v>
      </c>
    </row>
    <row r="112" spans="1:8" ht="41.25" customHeight="1">
      <c r="A112" s="76" t="s">
        <v>150</v>
      </c>
      <c r="B112" s="77" t="s">
        <v>151</v>
      </c>
      <c r="C112" s="77" t="s">
        <v>152</v>
      </c>
      <c r="D112" s="58">
        <v>1</v>
      </c>
      <c r="F112" s="3">
        <f>D112</f>
        <v>1</v>
      </c>
      <c r="G112" s="3">
        <v>3</v>
      </c>
      <c r="H112" s="3">
        <f>F112*G112</f>
        <v>3</v>
      </c>
    </row>
    <row r="113" spans="1:8" ht="41.25" customHeight="1">
      <c r="A113" s="79" t="s">
        <v>22</v>
      </c>
      <c r="B113" s="152"/>
      <c r="C113" s="152"/>
      <c r="D113" s="81">
        <f>D112</f>
        <v>1</v>
      </c>
    </row>
    <row r="114" spans="1:8" ht="69" customHeight="1">
      <c r="A114" s="76" t="s">
        <v>153</v>
      </c>
      <c r="B114" s="90" t="s">
        <v>154</v>
      </c>
      <c r="C114" s="90" t="s">
        <v>155</v>
      </c>
      <c r="D114" s="58">
        <v>1</v>
      </c>
      <c r="F114" s="3">
        <f>D114</f>
        <v>1</v>
      </c>
      <c r="G114" s="3">
        <v>3</v>
      </c>
      <c r="H114" s="3">
        <f>F114*G114</f>
        <v>3</v>
      </c>
    </row>
    <row r="115" spans="1:8" ht="41.25" customHeight="1">
      <c r="A115" s="79" t="s">
        <v>22</v>
      </c>
      <c r="B115" s="152"/>
      <c r="C115" s="152"/>
      <c r="D115" s="81">
        <f>D114</f>
        <v>1</v>
      </c>
    </row>
    <row r="116" spans="1:8" ht="96" customHeight="1">
      <c r="A116" s="82" t="s">
        <v>156</v>
      </c>
      <c r="B116" s="77" t="s">
        <v>157</v>
      </c>
      <c r="C116" s="77" t="s">
        <v>158</v>
      </c>
      <c r="D116" s="58">
        <v>1</v>
      </c>
      <c r="F116" s="3">
        <f>D116</f>
        <v>1</v>
      </c>
      <c r="G116" s="3">
        <v>2</v>
      </c>
      <c r="H116" s="3">
        <f>F116*G116</f>
        <v>2</v>
      </c>
    </row>
    <row r="117" spans="1:8" ht="41.25" customHeight="1">
      <c r="A117" s="79" t="s">
        <v>22</v>
      </c>
      <c r="B117" s="152"/>
      <c r="C117" s="152"/>
      <c r="D117" s="81">
        <f>D116</f>
        <v>1</v>
      </c>
    </row>
    <row r="118" spans="1:8" ht="85.5" customHeight="1">
      <c r="A118" s="76" t="s">
        <v>159</v>
      </c>
      <c r="B118" s="77" t="s">
        <v>160</v>
      </c>
      <c r="C118" s="77" t="s">
        <v>214</v>
      </c>
      <c r="D118" s="58">
        <v>1</v>
      </c>
      <c r="F118" s="3">
        <f>D118</f>
        <v>1</v>
      </c>
      <c r="G118" s="3">
        <v>3</v>
      </c>
      <c r="H118" s="3">
        <f>F118*G118</f>
        <v>3</v>
      </c>
    </row>
    <row r="119" spans="1:8" ht="41.25" customHeight="1">
      <c r="A119" s="79" t="s">
        <v>22</v>
      </c>
      <c r="B119" s="152"/>
      <c r="C119" s="152"/>
      <c r="D119" s="81">
        <f>D118</f>
        <v>1</v>
      </c>
    </row>
    <row r="120" spans="1:8" ht="73.5" customHeight="1">
      <c r="A120" s="60" t="s">
        <v>161</v>
      </c>
      <c r="B120" s="77" t="s">
        <v>162</v>
      </c>
      <c r="C120" s="77" t="s">
        <v>163</v>
      </c>
      <c r="D120" s="58">
        <v>1</v>
      </c>
      <c r="F120" s="3">
        <f>D120</f>
        <v>1</v>
      </c>
      <c r="G120" s="3">
        <v>1</v>
      </c>
      <c r="H120" s="3">
        <f>F120*G120</f>
        <v>1</v>
      </c>
    </row>
    <row r="121" spans="1:8" ht="41.25" customHeight="1">
      <c r="A121" s="79" t="s">
        <v>22</v>
      </c>
      <c r="B121" s="152"/>
      <c r="C121" s="152"/>
      <c r="D121" s="81">
        <f>D120</f>
        <v>1</v>
      </c>
    </row>
    <row r="122" spans="1:8" ht="54.75" customHeight="1">
      <c r="A122" s="82" t="s">
        <v>164</v>
      </c>
      <c r="B122" s="77" t="s">
        <v>165</v>
      </c>
      <c r="C122" s="77" t="s">
        <v>166</v>
      </c>
      <c r="D122" s="58">
        <v>1</v>
      </c>
      <c r="F122" s="3">
        <f>D122</f>
        <v>1</v>
      </c>
      <c r="G122" s="3">
        <v>2</v>
      </c>
      <c r="H122" s="3">
        <f>F122*G122</f>
        <v>2</v>
      </c>
    </row>
    <row r="123" spans="1:8" ht="41.25" customHeight="1">
      <c r="A123" s="79" t="s">
        <v>22</v>
      </c>
      <c r="B123" s="152"/>
      <c r="C123" s="152"/>
      <c r="D123" s="81">
        <f>D122</f>
        <v>1</v>
      </c>
    </row>
    <row r="124" spans="1:8" ht="137.25" customHeight="1">
      <c r="A124" s="82" t="s">
        <v>167</v>
      </c>
      <c r="B124" s="77" t="s">
        <v>168</v>
      </c>
      <c r="C124" s="77" t="s">
        <v>169</v>
      </c>
      <c r="D124" s="58">
        <v>1</v>
      </c>
      <c r="F124" s="3">
        <f>D124</f>
        <v>1</v>
      </c>
      <c r="G124" s="3">
        <v>2</v>
      </c>
      <c r="H124" s="3">
        <f>F124*G124</f>
        <v>2</v>
      </c>
    </row>
    <row r="125" spans="1:8" ht="41.25" customHeight="1">
      <c r="A125" s="79" t="s">
        <v>22</v>
      </c>
      <c r="B125" s="152"/>
      <c r="C125" s="152"/>
      <c r="D125" s="81">
        <f>D124</f>
        <v>1</v>
      </c>
    </row>
    <row r="126" spans="1:8" ht="46.5" customHeight="1">
      <c r="A126" s="82" t="s">
        <v>170</v>
      </c>
      <c r="B126" s="77" t="s">
        <v>171</v>
      </c>
      <c r="C126" s="77" t="s">
        <v>172</v>
      </c>
      <c r="D126" s="58">
        <v>1</v>
      </c>
      <c r="F126" s="3">
        <f>D126</f>
        <v>1</v>
      </c>
      <c r="G126" s="3">
        <v>2</v>
      </c>
      <c r="H126" s="3">
        <f>F126*G126</f>
        <v>2</v>
      </c>
    </row>
    <row r="127" spans="1:8" ht="41.25" customHeight="1">
      <c r="A127" s="79" t="s">
        <v>22</v>
      </c>
      <c r="B127" s="152"/>
      <c r="C127" s="152"/>
      <c r="D127" s="81">
        <f>D126</f>
        <v>1</v>
      </c>
    </row>
    <row r="128" spans="1:8" ht="109.5" customHeight="1">
      <c r="A128" s="91" t="s">
        <v>173</v>
      </c>
      <c r="B128" s="84" t="s">
        <v>218</v>
      </c>
      <c r="C128" s="84" t="s">
        <v>215</v>
      </c>
      <c r="D128" s="58">
        <v>1</v>
      </c>
      <c r="F128" s="3">
        <f>D128</f>
        <v>1</v>
      </c>
      <c r="G128" s="3">
        <v>2</v>
      </c>
      <c r="H128" s="3">
        <f>F128*G128</f>
        <v>2</v>
      </c>
    </row>
    <row r="129" spans="1:8" ht="41.25" customHeight="1">
      <c r="A129" s="79" t="s">
        <v>22</v>
      </c>
      <c r="B129" s="152"/>
      <c r="C129" s="152"/>
      <c r="D129" s="81">
        <f>D128</f>
        <v>1</v>
      </c>
    </row>
    <row r="130" spans="1:8" ht="51" customHeight="1">
      <c r="A130" s="91" t="s">
        <v>174</v>
      </c>
      <c r="B130" s="77" t="s">
        <v>175</v>
      </c>
      <c r="C130" s="77" t="s">
        <v>176</v>
      </c>
      <c r="D130" s="58">
        <v>1</v>
      </c>
      <c r="F130" s="3">
        <f>D130</f>
        <v>1</v>
      </c>
      <c r="G130" s="3">
        <v>2</v>
      </c>
      <c r="H130" s="3">
        <f>F130*G130</f>
        <v>2</v>
      </c>
    </row>
    <row r="131" spans="1:8" ht="41.25" customHeight="1">
      <c r="A131" s="79" t="s">
        <v>22</v>
      </c>
      <c r="B131" s="152"/>
      <c r="C131" s="152"/>
      <c r="D131" s="81">
        <f>D130</f>
        <v>1</v>
      </c>
    </row>
    <row r="132" spans="1:8" ht="93" customHeight="1">
      <c r="A132" s="92" t="s">
        <v>177</v>
      </c>
      <c r="B132" s="77" t="s">
        <v>178</v>
      </c>
      <c r="C132" s="77" t="s">
        <v>179</v>
      </c>
      <c r="D132" s="58">
        <v>1</v>
      </c>
      <c r="F132" s="3">
        <f>D132</f>
        <v>1</v>
      </c>
      <c r="G132" s="3">
        <v>3</v>
      </c>
      <c r="H132" s="3">
        <f>F132*G132</f>
        <v>3</v>
      </c>
    </row>
    <row r="133" spans="1:8" ht="41.25" customHeight="1">
      <c r="A133" s="79" t="s">
        <v>22</v>
      </c>
      <c r="B133" s="152"/>
      <c r="C133" s="152"/>
      <c r="D133" s="81">
        <f>D132</f>
        <v>1</v>
      </c>
    </row>
    <row r="134" spans="1:8" ht="72" customHeight="1">
      <c r="A134" s="57" t="s">
        <v>180</v>
      </c>
      <c r="B134" s="77" t="s">
        <v>197</v>
      </c>
      <c r="C134" s="77" t="s">
        <v>198</v>
      </c>
      <c r="D134" s="58">
        <v>1</v>
      </c>
      <c r="F134" s="3">
        <f>D134</f>
        <v>1</v>
      </c>
      <c r="G134" s="3">
        <v>1</v>
      </c>
      <c r="H134" s="3">
        <f>F134*G134</f>
        <v>1</v>
      </c>
    </row>
    <row r="135" spans="1:8" ht="41.25" customHeight="1">
      <c r="A135" s="79" t="s">
        <v>22</v>
      </c>
      <c r="B135" s="152"/>
      <c r="C135" s="152"/>
      <c r="D135" s="81">
        <f>D134</f>
        <v>1</v>
      </c>
    </row>
    <row r="136" spans="1:8" ht="77.25" customHeight="1">
      <c r="A136" s="57" t="s">
        <v>181</v>
      </c>
      <c r="B136" s="77" t="s">
        <v>182</v>
      </c>
      <c r="C136" s="77" t="s">
        <v>183</v>
      </c>
      <c r="D136" s="58">
        <v>1</v>
      </c>
      <c r="F136" s="3">
        <f>D136</f>
        <v>1</v>
      </c>
      <c r="G136" s="3">
        <v>1</v>
      </c>
      <c r="H136" s="3">
        <f>F136*G136</f>
        <v>1</v>
      </c>
    </row>
    <row r="137" spans="1:8" ht="41.25" customHeight="1">
      <c r="A137" s="79" t="s">
        <v>22</v>
      </c>
      <c r="B137" s="152"/>
      <c r="C137" s="152"/>
      <c r="D137" s="81">
        <f>D136</f>
        <v>1</v>
      </c>
    </row>
    <row r="138" spans="1:8" ht="26.25" customHeight="1">
      <c r="A138" s="75" t="s">
        <v>184</v>
      </c>
      <c r="B138" s="162" t="s">
        <v>185</v>
      </c>
      <c r="C138" s="162"/>
      <c r="D138" s="75"/>
    </row>
    <row r="139" spans="1:8" ht="42" customHeight="1">
      <c r="A139" s="82" t="s">
        <v>186</v>
      </c>
      <c r="B139" s="93" t="s">
        <v>187</v>
      </c>
      <c r="C139" s="85" t="s">
        <v>188</v>
      </c>
      <c r="D139" s="58">
        <v>1</v>
      </c>
      <c r="F139" s="3">
        <f>D139</f>
        <v>1</v>
      </c>
      <c r="G139" s="3">
        <v>2</v>
      </c>
      <c r="H139" s="3">
        <f>F139*G139</f>
        <v>2</v>
      </c>
    </row>
    <row r="140" spans="1:8" ht="41.25" customHeight="1">
      <c r="A140" s="79" t="s">
        <v>22</v>
      </c>
      <c r="B140" s="152"/>
      <c r="C140" s="152"/>
      <c r="D140" s="81">
        <f>D139</f>
        <v>1</v>
      </c>
    </row>
    <row r="141" spans="1:8" ht="90.75" customHeight="1">
      <c r="A141" s="57" t="s">
        <v>189</v>
      </c>
      <c r="B141" s="93" t="s">
        <v>190</v>
      </c>
      <c r="C141" s="85" t="s">
        <v>191</v>
      </c>
      <c r="D141" s="58">
        <v>1</v>
      </c>
      <c r="F141" s="3">
        <f>D141</f>
        <v>1</v>
      </c>
      <c r="G141" s="3">
        <v>1</v>
      </c>
      <c r="H141" s="3">
        <f>F141*G141</f>
        <v>1</v>
      </c>
    </row>
    <row r="142" spans="1:8" ht="41.25" customHeight="1">
      <c r="A142" s="79" t="s">
        <v>22</v>
      </c>
      <c r="B142" s="152"/>
      <c r="C142" s="152"/>
      <c r="D142" s="81">
        <f>D141</f>
        <v>1</v>
      </c>
    </row>
    <row r="143" spans="1:8" ht="25.5" customHeight="1">
      <c r="A143" s="178" t="s">
        <v>636</v>
      </c>
      <c r="B143" s="179"/>
      <c r="C143" s="179"/>
      <c r="D143" s="180"/>
    </row>
    <row r="144" spans="1:8" ht="26.25" customHeight="1">
      <c r="A144" s="178" t="s">
        <v>637</v>
      </c>
      <c r="B144" s="179"/>
      <c r="C144" s="179"/>
      <c r="D144" s="180"/>
    </row>
    <row r="145" spans="1:8" ht="51">
      <c r="A145" s="108" t="s">
        <v>465</v>
      </c>
      <c r="B145" s="77" t="s">
        <v>728</v>
      </c>
      <c r="C145" s="77" t="s">
        <v>729</v>
      </c>
      <c r="D145" s="80">
        <v>1</v>
      </c>
      <c r="F145" s="3">
        <f>D145</f>
        <v>1</v>
      </c>
      <c r="G145" s="3">
        <v>3</v>
      </c>
      <c r="H145" s="3">
        <f>F145*G145</f>
        <v>3</v>
      </c>
    </row>
    <row r="146" spans="1:8" ht="45.75" customHeight="1">
      <c r="A146" s="79" t="s">
        <v>22</v>
      </c>
      <c r="B146" s="152"/>
      <c r="C146" s="152"/>
      <c r="D146" s="81">
        <f>D145</f>
        <v>1</v>
      </c>
    </row>
    <row r="147" spans="1:8" ht="42.6" customHeight="1">
      <c r="A147" s="109" t="s">
        <v>496</v>
      </c>
      <c r="B147" s="77" t="s">
        <v>677</v>
      </c>
      <c r="C147" s="77" t="s">
        <v>730</v>
      </c>
      <c r="D147" s="80">
        <v>1</v>
      </c>
      <c r="F147" s="3">
        <f>D147</f>
        <v>1</v>
      </c>
      <c r="G147" s="3">
        <v>3</v>
      </c>
      <c r="H147" s="3">
        <f>F147*G147</f>
        <v>3</v>
      </c>
    </row>
    <row r="148" spans="1:8" ht="45.75" customHeight="1">
      <c r="A148" s="79" t="s">
        <v>22</v>
      </c>
      <c r="B148" s="152"/>
      <c r="C148" s="152"/>
      <c r="D148" s="81">
        <f>D147</f>
        <v>1</v>
      </c>
    </row>
    <row r="149" spans="1:8" ht="41.25" customHeight="1">
      <c r="A149" s="109" t="s">
        <v>498</v>
      </c>
      <c r="B149" s="77" t="s">
        <v>679</v>
      </c>
      <c r="C149" s="77" t="s">
        <v>678</v>
      </c>
      <c r="D149" s="80">
        <v>1</v>
      </c>
      <c r="F149" s="3">
        <f>D149</f>
        <v>1</v>
      </c>
      <c r="G149" s="3">
        <v>3</v>
      </c>
      <c r="H149" s="3">
        <f>F149*G149</f>
        <v>3</v>
      </c>
    </row>
    <row r="150" spans="1:8" ht="45.75" customHeight="1">
      <c r="A150" s="79" t="s">
        <v>22</v>
      </c>
      <c r="B150" s="152"/>
      <c r="C150" s="152"/>
      <c r="D150" s="81">
        <f>D149</f>
        <v>1</v>
      </c>
    </row>
    <row r="151" spans="1:8" ht="41.25" customHeight="1">
      <c r="A151" s="109" t="s">
        <v>500</v>
      </c>
      <c r="B151" s="77" t="s">
        <v>680</v>
      </c>
      <c r="C151" s="77" t="s">
        <v>678</v>
      </c>
      <c r="D151" s="80">
        <v>1</v>
      </c>
      <c r="F151" s="3">
        <f>D151</f>
        <v>1</v>
      </c>
      <c r="G151" s="3">
        <v>3</v>
      </c>
      <c r="H151" s="3">
        <f>F151*G151</f>
        <v>3</v>
      </c>
    </row>
    <row r="152" spans="1:8" ht="45.75" customHeight="1">
      <c r="A152" s="79" t="s">
        <v>22</v>
      </c>
      <c r="B152" s="152"/>
      <c r="C152" s="152"/>
      <c r="D152" s="81">
        <f>D151</f>
        <v>1</v>
      </c>
    </row>
    <row r="153" spans="1:8" ht="41.25" customHeight="1">
      <c r="A153" s="109" t="s">
        <v>502</v>
      </c>
      <c r="B153" s="77" t="s">
        <v>681</v>
      </c>
      <c r="C153" s="77" t="s">
        <v>678</v>
      </c>
      <c r="D153" s="80">
        <v>1</v>
      </c>
      <c r="F153" s="3">
        <f>D153</f>
        <v>1</v>
      </c>
      <c r="G153" s="3">
        <v>3</v>
      </c>
      <c r="H153" s="3">
        <f>F153*G153</f>
        <v>3</v>
      </c>
    </row>
    <row r="154" spans="1:8" ht="45.75" customHeight="1">
      <c r="A154" s="79" t="s">
        <v>22</v>
      </c>
      <c r="B154" s="152"/>
      <c r="C154" s="152"/>
      <c r="D154" s="81">
        <f>D153</f>
        <v>1</v>
      </c>
    </row>
    <row r="155" spans="1:8" ht="41.25" customHeight="1">
      <c r="A155" s="192" t="s">
        <v>639</v>
      </c>
      <c r="B155" s="193"/>
      <c r="C155" s="193"/>
      <c r="D155" s="110"/>
    </row>
    <row r="156" spans="1:8" ht="25.5">
      <c r="A156" s="109" t="s">
        <v>1</v>
      </c>
      <c r="B156" s="77" t="s">
        <v>682</v>
      </c>
      <c r="C156" s="77" t="s">
        <v>683</v>
      </c>
      <c r="D156" s="80">
        <v>1</v>
      </c>
      <c r="F156" s="3">
        <f>D156</f>
        <v>1</v>
      </c>
      <c r="G156" s="3">
        <v>3</v>
      </c>
      <c r="H156" s="3">
        <f>F156*G156</f>
        <v>3</v>
      </c>
    </row>
    <row r="157" spans="1:8" ht="45.75" customHeight="1">
      <c r="A157" s="79" t="s">
        <v>22</v>
      </c>
      <c r="B157" s="152"/>
      <c r="C157" s="152"/>
      <c r="D157" s="81">
        <f>D156</f>
        <v>1</v>
      </c>
    </row>
    <row r="158" spans="1:8" ht="38.25">
      <c r="A158" s="109" t="s">
        <v>2</v>
      </c>
      <c r="B158" s="77" t="s">
        <v>731</v>
      </c>
      <c r="C158" s="77" t="s">
        <v>231</v>
      </c>
      <c r="D158" s="80">
        <v>1</v>
      </c>
      <c r="F158" s="3">
        <f>D158</f>
        <v>1</v>
      </c>
      <c r="G158" s="3">
        <v>3</v>
      </c>
      <c r="H158" s="3">
        <f>F158*G158</f>
        <v>3</v>
      </c>
    </row>
    <row r="159" spans="1:8" ht="45.75" customHeight="1">
      <c r="A159" s="79" t="s">
        <v>22</v>
      </c>
      <c r="B159" s="152"/>
      <c r="C159" s="152"/>
      <c r="D159" s="81">
        <f>D158</f>
        <v>1</v>
      </c>
    </row>
    <row r="160" spans="1:8" ht="63.75">
      <c r="A160" s="109" t="s">
        <v>448</v>
      </c>
      <c r="B160" s="77" t="s">
        <v>640</v>
      </c>
      <c r="C160" s="77" t="s">
        <v>732</v>
      </c>
      <c r="D160" s="111">
        <v>1</v>
      </c>
      <c r="F160" s="3">
        <f>D160</f>
        <v>1</v>
      </c>
      <c r="G160" s="3">
        <v>3</v>
      </c>
      <c r="H160" s="3">
        <f>F160*G160</f>
        <v>3</v>
      </c>
    </row>
    <row r="161" spans="1:8" ht="45.75" customHeight="1">
      <c r="A161" s="79" t="s">
        <v>22</v>
      </c>
      <c r="B161" s="152"/>
      <c r="C161" s="152"/>
      <c r="D161" s="81">
        <f>D160</f>
        <v>1</v>
      </c>
    </row>
    <row r="162" spans="1:8" ht="38.25">
      <c r="A162" s="109" t="s">
        <v>449</v>
      </c>
      <c r="B162" s="77" t="s">
        <v>641</v>
      </c>
      <c r="C162" s="77" t="s">
        <v>734</v>
      </c>
      <c r="D162" s="80">
        <v>1</v>
      </c>
      <c r="F162" s="3">
        <f>D162</f>
        <v>1</v>
      </c>
      <c r="G162" s="3">
        <v>3</v>
      </c>
      <c r="H162" s="3">
        <f>F162*G162</f>
        <v>3</v>
      </c>
    </row>
    <row r="163" spans="1:8" ht="45.75" customHeight="1">
      <c r="A163" s="79" t="s">
        <v>22</v>
      </c>
      <c r="B163" s="152"/>
      <c r="C163" s="152"/>
      <c r="D163" s="81">
        <f>D162</f>
        <v>1</v>
      </c>
    </row>
    <row r="164" spans="1:8" ht="38.25">
      <c r="A164" s="109" t="s">
        <v>450</v>
      </c>
      <c r="B164" s="77" t="s">
        <v>685</v>
      </c>
      <c r="C164" s="77" t="s">
        <v>684</v>
      </c>
      <c r="D164" s="80">
        <v>1</v>
      </c>
      <c r="F164" s="3">
        <f>D164</f>
        <v>1</v>
      </c>
      <c r="G164" s="3">
        <v>3</v>
      </c>
      <c r="H164" s="3">
        <f>F164*G164</f>
        <v>3</v>
      </c>
    </row>
    <row r="165" spans="1:8" ht="45.75" customHeight="1">
      <c r="A165" s="79" t="s">
        <v>22</v>
      </c>
      <c r="B165" s="152"/>
      <c r="C165" s="152"/>
      <c r="D165" s="81">
        <f>D164</f>
        <v>1</v>
      </c>
    </row>
    <row r="166" spans="1:8" ht="51">
      <c r="A166" s="60" t="s">
        <v>466</v>
      </c>
      <c r="B166" s="77" t="s">
        <v>642</v>
      </c>
      <c r="C166" s="77" t="s">
        <v>736</v>
      </c>
      <c r="D166" s="80">
        <v>1</v>
      </c>
      <c r="F166" s="3">
        <f>D166</f>
        <v>1</v>
      </c>
      <c r="G166" s="3">
        <v>1</v>
      </c>
      <c r="H166" s="3">
        <f>F166*G166</f>
        <v>1</v>
      </c>
    </row>
    <row r="167" spans="1:8" ht="45.75" customHeight="1">
      <c r="A167" s="79" t="s">
        <v>22</v>
      </c>
      <c r="B167" s="152"/>
      <c r="C167" s="152"/>
      <c r="D167" s="81">
        <f>D166</f>
        <v>1</v>
      </c>
    </row>
    <row r="168" spans="1:8" ht="63.75">
      <c r="A168" s="109" t="s">
        <v>467</v>
      </c>
      <c r="B168" s="77" t="s">
        <v>643</v>
      </c>
      <c r="C168" s="77" t="s">
        <v>688</v>
      </c>
      <c r="D168" s="80">
        <v>1</v>
      </c>
      <c r="F168" s="3">
        <f>D168</f>
        <v>1</v>
      </c>
      <c r="G168" s="3">
        <v>3</v>
      </c>
      <c r="H168" s="3">
        <f>F168*G168</f>
        <v>3</v>
      </c>
    </row>
    <row r="169" spans="1:8" ht="45.75" customHeight="1">
      <c r="A169" s="79" t="s">
        <v>22</v>
      </c>
      <c r="B169" s="152"/>
      <c r="C169" s="152"/>
      <c r="D169" s="81">
        <f>D168</f>
        <v>1</v>
      </c>
    </row>
    <row r="170" spans="1:8" ht="51">
      <c r="A170" s="109" t="s">
        <v>468</v>
      </c>
      <c r="B170" s="77" t="s">
        <v>644</v>
      </c>
      <c r="C170" s="77" t="s">
        <v>231</v>
      </c>
      <c r="D170" s="80">
        <v>1</v>
      </c>
      <c r="F170" s="3">
        <f>D170</f>
        <v>1</v>
      </c>
      <c r="G170" s="3">
        <v>3</v>
      </c>
      <c r="H170" s="3">
        <f>F170*G170</f>
        <v>3</v>
      </c>
    </row>
    <row r="171" spans="1:8" ht="45.75" customHeight="1">
      <c r="A171" s="79" t="s">
        <v>22</v>
      </c>
      <c r="B171" s="152"/>
      <c r="C171" s="152"/>
      <c r="D171" s="81">
        <f>D170</f>
        <v>1</v>
      </c>
    </row>
    <row r="172" spans="1:8" ht="51">
      <c r="A172" s="109" t="s">
        <v>469</v>
      </c>
      <c r="B172" s="77" t="s">
        <v>645</v>
      </c>
      <c r="C172" s="77" t="s">
        <v>686</v>
      </c>
      <c r="D172" s="80">
        <v>1</v>
      </c>
      <c r="F172" s="3">
        <f>D172</f>
        <v>1</v>
      </c>
      <c r="G172" s="3">
        <v>3</v>
      </c>
      <c r="H172" s="3">
        <f>F172*G172</f>
        <v>3</v>
      </c>
    </row>
    <row r="173" spans="1:8" ht="45.75" customHeight="1">
      <c r="A173" s="79" t="s">
        <v>22</v>
      </c>
      <c r="B173" s="152"/>
      <c r="C173" s="152"/>
      <c r="D173" s="81">
        <f>D172</f>
        <v>1</v>
      </c>
    </row>
    <row r="174" spans="1:8" ht="51">
      <c r="A174" s="109" t="s">
        <v>511</v>
      </c>
      <c r="B174" s="77" t="s">
        <v>687</v>
      </c>
      <c r="C174" s="77" t="s">
        <v>696</v>
      </c>
      <c r="D174" s="112">
        <v>1</v>
      </c>
      <c r="F174" s="3">
        <f>D174</f>
        <v>1</v>
      </c>
      <c r="G174" s="3">
        <v>3</v>
      </c>
      <c r="H174" s="3">
        <f>F174*G174</f>
        <v>3</v>
      </c>
    </row>
    <row r="175" spans="1:8" ht="45.75" customHeight="1">
      <c r="A175" s="79" t="s">
        <v>22</v>
      </c>
      <c r="B175" s="152"/>
      <c r="C175" s="152"/>
      <c r="D175" s="81">
        <f>D174</f>
        <v>1</v>
      </c>
    </row>
    <row r="176" spans="1:8" ht="76.5">
      <c r="A176" s="109" t="s">
        <v>513</v>
      </c>
      <c r="B176" s="77" t="s">
        <v>738</v>
      </c>
      <c r="C176" s="77" t="s">
        <v>739</v>
      </c>
      <c r="D176" s="80">
        <v>1</v>
      </c>
      <c r="F176" s="3">
        <f>D176</f>
        <v>1</v>
      </c>
      <c r="G176" s="3">
        <v>3</v>
      </c>
      <c r="H176" s="3">
        <f>F176*G176</f>
        <v>3</v>
      </c>
    </row>
    <row r="177" spans="1:8" ht="45.75" customHeight="1">
      <c r="A177" s="79" t="s">
        <v>22</v>
      </c>
      <c r="B177" s="152"/>
      <c r="C177" s="152"/>
      <c r="D177" s="81">
        <f>D176</f>
        <v>1</v>
      </c>
    </row>
    <row r="178" spans="1:8" ht="51">
      <c r="A178" s="113" t="s">
        <v>514</v>
      </c>
      <c r="B178" s="77" t="s">
        <v>646</v>
      </c>
      <c r="C178" s="77" t="s">
        <v>688</v>
      </c>
      <c r="D178" s="80">
        <v>1</v>
      </c>
      <c r="F178" s="3">
        <f>D178</f>
        <v>1</v>
      </c>
      <c r="G178" s="3">
        <v>2</v>
      </c>
      <c r="H178" s="3">
        <f>F178*G178</f>
        <v>2</v>
      </c>
    </row>
    <row r="179" spans="1:8" ht="45.75" customHeight="1">
      <c r="A179" s="79" t="s">
        <v>22</v>
      </c>
      <c r="B179" s="152"/>
      <c r="C179" s="152"/>
      <c r="D179" s="81">
        <f>D178</f>
        <v>1</v>
      </c>
    </row>
    <row r="180" spans="1:8" ht="76.5">
      <c r="A180" s="114" t="s">
        <v>516</v>
      </c>
      <c r="B180" s="77" t="s">
        <v>647</v>
      </c>
      <c r="C180" s="77" t="s">
        <v>688</v>
      </c>
      <c r="D180" s="80">
        <v>1</v>
      </c>
      <c r="F180" s="3">
        <f>D180</f>
        <v>1</v>
      </c>
      <c r="G180" s="3">
        <v>3</v>
      </c>
      <c r="H180" s="3">
        <f>F180*G180</f>
        <v>3</v>
      </c>
    </row>
    <row r="181" spans="1:8" ht="45.75" customHeight="1">
      <c r="A181" s="79" t="s">
        <v>22</v>
      </c>
      <c r="B181" s="152"/>
      <c r="C181" s="152"/>
      <c r="D181" s="81">
        <f>D180</f>
        <v>1</v>
      </c>
    </row>
    <row r="182" spans="1:8" ht="41.25" customHeight="1">
      <c r="A182" s="178" t="s">
        <v>648</v>
      </c>
      <c r="B182" s="179"/>
      <c r="C182" s="179"/>
      <c r="D182" s="180"/>
    </row>
    <row r="183" spans="1:8" ht="63.75">
      <c r="A183" s="113" t="s">
        <v>3</v>
      </c>
      <c r="B183" s="77" t="s">
        <v>740</v>
      </c>
      <c r="C183" s="77" t="s">
        <v>691</v>
      </c>
      <c r="D183" s="123">
        <v>1</v>
      </c>
      <c r="F183" s="3">
        <f>D183</f>
        <v>1</v>
      </c>
      <c r="G183" s="3">
        <v>2</v>
      </c>
      <c r="H183" s="3">
        <f>F183*G183</f>
        <v>2</v>
      </c>
    </row>
    <row r="184" spans="1:8" ht="45.75" customHeight="1">
      <c r="A184" s="79" t="s">
        <v>22</v>
      </c>
      <c r="B184" s="152"/>
      <c r="C184" s="152"/>
      <c r="D184" s="81">
        <f>D183</f>
        <v>1</v>
      </c>
    </row>
    <row r="185" spans="1:8" ht="25.5">
      <c r="A185" s="113" t="s">
        <v>4</v>
      </c>
      <c r="B185" s="77" t="s">
        <v>702</v>
      </c>
      <c r="C185" s="77" t="s">
        <v>678</v>
      </c>
      <c r="D185" s="123">
        <v>1</v>
      </c>
      <c r="F185" s="3">
        <f>D185</f>
        <v>1</v>
      </c>
      <c r="G185" s="3">
        <v>2</v>
      </c>
      <c r="H185" s="3">
        <f>F185*G185</f>
        <v>2</v>
      </c>
    </row>
    <row r="186" spans="1:8" ht="45.75" customHeight="1">
      <c r="A186" s="79" t="s">
        <v>22</v>
      </c>
      <c r="B186" s="152"/>
      <c r="C186" s="152"/>
      <c r="D186" s="81">
        <f>D185</f>
        <v>1</v>
      </c>
    </row>
    <row r="187" spans="1:8" ht="25.5">
      <c r="A187" s="115" t="s">
        <v>5</v>
      </c>
      <c r="B187" s="77" t="s">
        <v>649</v>
      </c>
      <c r="C187" s="77" t="s">
        <v>691</v>
      </c>
      <c r="D187" s="123">
        <v>1</v>
      </c>
      <c r="F187" s="3">
        <f>D187</f>
        <v>1</v>
      </c>
      <c r="G187" s="3">
        <v>2</v>
      </c>
      <c r="H187" s="3">
        <f>F187*G187</f>
        <v>2</v>
      </c>
    </row>
    <row r="188" spans="1:8" ht="45.75" customHeight="1">
      <c r="A188" s="79" t="s">
        <v>22</v>
      </c>
      <c r="B188" s="152"/>
      <c r="C188" s="152"/>
      <c r="D188" s="81">
        <f>D187</f>
        <v>1</v>
      </c>
    </row>
    <row r="189" spans="1:8" ht="51">
      <c r="A189" s="113" t="s">
        <v>6</v>
      </c>
      <c r="B189" s="77" t="s">
        <v>650</v>
      </c>
      <c r="C189" s="77" t="s">
        <v>678</v>
      </c>
      <c r="D189" s="123">
        <v>1</v>
      </c>
      <c r="F189" s="3">
        <f>D189</f>
        <v>1</v>
      </c>
      <c r="G189" s="3">
        <v>2</v>
      </c>
      <c r="H189" s="3">
        <f>F189*G189</f>
        <v>2</v>
      </c>
    </row>
    <row r="190" spans="1:8" ht="45.75" customHeight="1">
      <c r="A190" s="79" t="s">
        <v>22</v>
      </c>
      <c r="B190" s="152"/>
      <c r="C190" s="152"/>
      <c r="D190" s="81">
        <f>D189</f>
        <v>1</v>
      </c>
    </row>
    <row r="191" spans="1:8" ht="25.5">
      <c r="A191" s="113" t="s">
        <v>26</v>
      </c>
      <c r="B191" s="77" t="s">
        <v>689</v>
      </c>
      <c r="C191" s="77" t="s">
        <v>678</v>
      </c>
      <c r="D191" s="123">
        <v>1</v>
      </c>
      <c r="F191" s="3">
        <f>D191</f>
        <v>1</v>
      </c>
      <c r="G191" s="3">
        <v>2</v>
      </c>
      <c r="H191" s="3">
        <f>F191*G191</f>
        <v>2</v>
      </c>
    </row>
    <row r="192" spans="1:8" ht="45.75" customHeight="1">
      <c r="A192" s="79" t="s">
        <v>22</v>
      </c>
      <c r="B192" s="152"/>
      <c r="C192" s="152"/>
      <c r="D192" s="81">
        <f>D191</f>
        <v>1</v>
      </c>
    </row>
    <row r="193" spans="1:8" ht="38.25">
      <c r="A193" s="60" t="s">
        <v>275</v>
      </c>
      <c r="B193" s="77" t="s">
        <v>690</v>
      </c>
      <c r="C193" s="77" t="s">
        <v>691</v>
      </c>
      <c r="D193" s="123">
        <v>1</v>
      </c>
      <c r="F193" s="3">
        <f>D193</f>
        <v>1</v>
      </c>
      <c r="G193" s="3">
        <v>1</v>
      </c>
      <c r="H193" s="3">
        <f>F193*G193</f>
        <v>1</v>
      </c>
    </row>
    <row r="194" spans="1:8" ht="45.75" customHeight="1">
      <c r="A194" s="79" t="s">
        <v>22</v>
      </c>
      <c r="B194" s="152"/>
      <c r="C194" s="152"/>
      <c r="D194" s="81">
        <f>D193</f>
        <v>1</v>
      </c>
    </row>
    <row r="195" spans="1:8" ht="63.75">
      <c r="A195" s="113" t="s">
        <v>446</v>
      </c>
      <c r="B195" s="77" t="s">
        <v>651</v>
      </c>
      <c r="C195" s="77" t="s">
        <v>694</v>
      </c>
      <c r="D195" s="123">
        <v>1</v>
      </c>
      <c r="F195" s="3">
        <f>D195</f>
        <v>1</v>
      </c>
      <c r="G195" s="3">
        <v>2</v>
      </c>
      <c r="H195" s="3">
        <f>F195*G195</f>
        <v>2</v>
      </c>
    </row>
    <row r="196" spans="1:8" ht="45.75" customHeight="1">
      <c r="A196" s="79" t="s">
        <v>22</v>
      </c>
      <c r="B196" s="152"/>
      <c r="C196" s="152"/>
      <c r="D196" s="81">
        <f>D195</f>
        <v>1</v>
      </c>
    </row>
    <row r="197" spans="1:8" ht="41.25" customHeight="1">
      <c r="A197" s="113" t="s">
        <v>447</v>
      </c>
      <c r="B197" s="77" t="s">
        <v>692</v>
      </c>
      <c r="C197" s="77" t="s">
        <v>693</v>
      </c>
      <c r="D197" s="123">
        <v>1</v>
      </c>
      <c r="F197" s="3">
        <f>D197</f>
        <v>1</v>
      </c>
      <c r="G197" s="3">
        <v>2</v>
      </c>
      <c r="H197" s="3">
        <f>F197*G197</f>
        <v>2</v>
      </c>
    </row>
    <row r="198" spans="1:8" ht="45.75" customHeight="1">
      <c r="A198" s="79" t="s">
        <v>22</v>
      </c>
      <c r="B198" s="152"/>
      <c r="C198" s="152"/>
      <c r="D198" s="81">
        <f>D197</f>
        <v>1</v>
      </c>
    </row>
    <row r="199" spans="1:8" ht="41.25" customHeight="1">
      <c r="A199" s="113" t="s">
        <v>451</v>
      </c>
      <c r="B199" s="77" t="s">
        <v>653</v>
      </c>
      <c r="C199" s="77" t="s">
        <v>691</v>
      </c>
      <c r="D199" s="123">
        <v>1</v>
      </c>
      <c r="F199" s="3">
        <f>D199</f>
        <v>1</v>
      </c>
      <c r="G199" s="3">
        <v>2</v>
      </c>
      <c r="H199" s="3">
        <f>F199*G199</f>
        <v>2</v>
      </c>
    </row>
    <row r="200" spans="1:8" ht="45.75" customHeight="1">
      <c r="A200" s="79" t="s">
        <v>22</v>
      </c>
      <c r="B200" s="152"/>
      <c r="C200" s="152"/>
      <c r="D200" s="81">
        <f>D199</f>
        <v>1</v>
      </c>
    </row>
    <row r="201" spans="1:8" ht="63.75">
      <c r="A201" s="109" t="s">
        <v>452</v>
      </c>
      <c r="B201" s="77" t="s">
        <v>695</v>
      </c>
      <c r="C201" s="77" t="s">
        <v>696</v>
      </c>
      <c r="D201" s="123">
        <v>1</v>
      </c>
      <c r="F201" s="3">
        <f>D201</f>
        <v>1</v>
      </c>
      <c r="G201" s="3">
        <v>3</v>
      </c>
      <c r="H201" s="3">
        <f>F201*G201</f>
        <v>3</v>
      </c>
    </row>
    <row r="202" spans="1:8" ht="45.75" customHeight="1">
      <c r="A202" s="79" t="s">
        <v>22</v>
      </c>
      <c r="B202" s="152"/>
      <c r="C202" s="152"/>
      <c r="D202" s="81">
        <f>D201</f>
        <v>1</v>
      </c>
    </row>
    <row r="203" spans="1:8" ht="41.25" customHeight="1">
      <c r="A203" s="60" t="s">
        <v>470</v>
      </c>
      <c r="B203" s="77" t="s">
        <v>654</v>
      </c>
      <c r="C203" s="77" t="s">
        <v>693</v>
      </c>
      <c r="D203" s="123">
        <v>1</v>
      </c>
      <c r="F203" s="3">
        <f>D203</f>
        <v>1</v>
      </c>
      <c r="G203" s="3">
        <v>1</v>
      </c>
      <c r="H203" s="3">
        <f>F203*G203</f>
        <v>1</v>
      </c>
    </row>
    <row r="204" spans="1:8" ht="45.75" customHeight="1">
      <c r="A204" s="79" t="s">
        <v>22</v>
      </c>
      <c r="B204" s="152"/>
      <c r="C204" s="152"/>
      <c r="D204" s="81">
        <f>D203</f>
        <v>1</v>
      </c>
    </row>
    <row r="205" spans="1:8" ht="76.5">
      <c r="A205" s="109" t="s">
        <v>471</v>
      </c>
      <c r="B205" s="77" t="s">
        <v>697</v>
      </c>
      <c r="C205" s="77" t="s">
        <v>698</v>
      </c>
      <c r="D205" s="123">
        <v>1</v>
      </c>
      <c r="F205" s="3">
        <f>D205</f>
        <v>1</v>
      </c>
      <c r="G205" s="3">
        <v>3</v>
      </c>
      <c r="H205" s="3">
        <f>F205*G205</f>
        <v>3</v>
      </c>
    </row>
    <row r="206" spans="1:8" ht="45.75" customHeight="1">
      <c r="A206" s="79" t="s">
        <v>22</v>
      </c>
      <c r="B206" s="152"/>
      <c r="C206" s="152"/>
      <c r="D206" s="81">
        <f>D205</f>
        <v>1</v>
      </c>
    </row>
    <row r="207" spans="1:8" ht="41.25" customHeight="1">
      <c r="A207" s="59" t="s">
        <v>472</v>
      </c>
      <c r="B207" s="77" t="s">
        <v>699</v>
      </c>
      <c r="C207" s="77" t="s">
        <v>693</v>
      </c>
      <c r="D207" s="123">
        <v>1</v>
      </c>
      <c r="F207" s="3">
        <f>D207</f>
        <v>1</v>
      </c>
      <c r="G207" s="3">
        <v>3</v>
      </c>
      <c r="H207" s="3">
        <f>F207*G207</f>
        <v>3</v>
      </c>
    </row>
    <row r="208" spans="1:8" ht="45.75" customHeight="1">
      <c r="A208" s="79" t="s">
        <v>22</v>
      </c>
      <c r="B208" s="152"/>
      <c r="C208" s="152"/>
      <c r="D208" s="81">
        <f>D207</f>
        <v>1</v>
      </c>
    </row>
    <row r="209" spans="1:8" ht="76.5">
      <c r="A209" s="109" t="s">
        <v>473</v>
      </c>
      <c r="B209" s="77" t="s">
        <v>655</v>
      </c>
      <c r="C209" s="77" t="s">
        <v>652</v>
      </c>
      <c r="D209" s="123">
        <v>1</v>
      </c>
      <c r="F209" s="3">
        <f>D209</f>
        <v>1</v>
      </c>
      <c r="G209" s="3">
        <v>3</v>
      </c>
      <c r="H209" s="3">
        <f>F209*G209</f>
        <v>3</v>
      </c>
    </row>
    <row r="210" spans="1:8" ht="45.75" customHeight="1">
      <c r="A210" s="79" t="s">
        <v>22</v>
      </c>
      <c r="B210" s="152"/>
      <c r="C210" s="152"/>
      <c r="D210" s="81">
        <f>D209</f>
        <v>1</v>
      </c>
    </row>
    <row r="211" spans="1:8" ht="51">
      <c r="A211" s="109" t="s">
        <v>531</v>
      </c>
      <c r="B211" s="77" t="s">
        <v>700</v>
      </c>
      <c r="C211" s="77" t="s">
        <v>693</v>
      </c>
      <c r="D211" s="123">
        <v>1</v>
      </c>
      <c r="F211" s="3">
        <f>D211</f>
        <v>1</v>
      </c>
      <c r="G211" s="3">
        <v>3</v>
      </c>
      <c r="H211" s="3">
        <f>F211*G211</f>
        <v>3</v>
      </c>
    </row>
    <row r="212" spans="1:8" ht="45.75" customHeight="1">
      <c r="A212" s="79" t="s">
        <v>22</v>
      </c>
      <c r="B212" s="152"/>
      <c r="C212" s="152"/>
      <c r="D212" s="81">
        <f>D211</f>
        <v>1</v>
      </c>
    </row>
    <row r="213" spans="1:8" ht="51">
      <c r="A213" s="113" t="s">
        <v>533</v>
      </c>
      <c r="B213" s="77" t="s">
        <v>742</v>
      </c>
      <c r="C213" s="77" t="s">
        <v>693</v>
      </c>
      <c r="D213" s="123">
        <v>1</v>
      </c>
      <c r="F213" s="3">
        <f>D213</f>
        <v>1</v>
      </c>
      <c r="G213" s="3">
        <v>2</v>
      </c>
      <c r="H213" s="3">
        <f>F213*G213</f>
        <v>2</v>
      </c>
    </row>
    <row r="214" spans="1:8" ht="45.75" customHeight="1">
      <c r="A214" s="79" t="s">
        <v>22</v>
      </c>
      <c r="B214" s="152"/>
      <c r="C214" s="152"/>
      <c r="D214" s="81">
        <f>D213</f>
        <v>1</v>
      </c>
    </row>
    <row r="215" spans="1:8" ht="51">
      <c r="A215" s="113" t="s">
        <v>535</v>
      </c>
      <c r="B215" s="77" t="s">
        <v>842</v>
      </c>
      <c r="C215" s="77" t="s">
        <v>686</v>
      </c>
      <c r="D215" s="123">
        <v>1</v>
      </c>
      <c r="F215" s="3">
        <f>D215</f>
        <v>1</v>
      </c>
      <c r="G215" s="3">
        <v>2</v>
      </c>
      <c r="H215" s="3">
        <f>F215*G215</f>
        <v>2</v>
      </c>
    </row>
    <row r="216" spans="1:8" ht="45.75" customHeight="1">
      <c r="A216" s="79" t="s">
        <v>22</v>
      </c>
      <c r="B216" s="152"/>
      <c r="C216" s="152"/>
      <c r="D216" s="81">
        <f>D215</f>
        <v>1</v>
      </c>
    </row>
    <row r="217" spans="1:8" ht="41.25" customHeight="1">
      <c r="A217" s="153" t="s">
        <v>656</v>
      </c>
      <c r="B217" s="154"/>
      <c r="C217" s="154"/>
      <c r="D217" s="116"/>
    </row>
    <row r="218" spans="1:8" ht="51">
      <c r="A218" s="117" t="s">
        <v>7</v>
      </c>
      <c r="B218" s="77" t="s">
        <v>703</v>
      </c>
      <c r="C218" s="77" t="s">
        <v>691</v>
      </c>
      <c r="D218" s="123">
        <v>1</v>
      </c>
      <c r="F218" s="3">
        <f>D218</f>
        <v>1</v>
      </c>
      <c r="G218" s="3">
        <v>3</v>
      </c>
      <c r="H218" s="3">
        <f>F218*G218</f>
        <v>3</v>
      </c>
    </row>
    <row r="219" spans="1:8" ht="45.75" customHeight="1">
      <c r="A219" s="79" t="s">
        <v>22</v>
      </c>
      <c r="B219" s="152"/>
      <c r="C219" s="152"/>
      <c r="D219" s="81">
        <f>D218</f>
        <v>1</v>
      </c>
    </row>
    <row r="220" spans="1:8" ht="51">
      <c r="A220" s="59" t="s">
        <v>474</v>
      </c>
      <c r="B220" s="77" t="s">
        <v>704</v>
      </c>
      <c r="C220" s="77" t="s">
        <v>657</v>
      </c>
      <c r="D220" s="123">
        <v>1</v>
      </c>
      <c r="F220" s="3">
        <f>D220</f>
        <v>1</v>
      </c>
      <c r="G220" s="3">
        <v>3</v>
      </c>
      <c r="H220" s="3">
        <f>F220*G220</f>
        <v>3</v>
      </c>
    </row>
    <row r="221" spans="1:8" ht="45.75" customHeight="1">
      <c r="A221" s="79" t="s">
        <v>22</v>
      </c>
      <c r="B221" s="152"/>
      <c r="C221" s="152"/>
      <c r="D221" s="81">
        <f>D220</f>
        <v>1</v>
      </c>
    </row>
    <row r="222" spans="1:8" ht="51">
      <c r="A222" s="59" t="s">
        <v>475</v>
      </c>
      <c r="B222" s="77" t="s">
        <v>780</v>
      </c>
      <c r="C222" s="77" t="s">
        <v>691</v>
      </c>
      <c r="D222" s="123">
        <v>1</v>
      </c>
      <c r="F222" s="3">
        <f>D222</f>
        <v>1</v>
      </c>
      <c r="G222" s="3">
        <v>3</v>
      </c>
      <c r="H222" s="3">
        <f>F222*G222</f>
        <v>3</v>
      </c>
    </row>
    <row r="223" spans="1:8" ht="45.75" customHeight="1">
      <c r="A223" s="79" t="s">
        <v>22</v>
      </c>
      <c r="B223" s="152"/>
      <c r="C223" s="152"/>
      <c r="D223" s="81">
        <f>D222</f>
        <v>1</v>
      </c>
    </row>
    <row r="224" spans="1:8" ht="41.25" customHeight="1">
      <c r="A224" s="59" t="s">
        <v>476</v>
      </c>
      <c r="B224" s="77" t="s">
        <v>658</v>
      </c>
      <c r="C224" s="77" t="s">
        <v>691</v>
      </c>
      <c r="D224" s="123">
        <v>1</v>
      </c>
      <c r="F224" s="3">
        <f>D224</f>
        <v>1</v>
      </c>
      <c r="G224" s="3">
        <v>3</v>
      </c>
      <c r="H224" s="3">
        <f>F224*G224</f>
        <v>3</v>
      </c>
    </row>
    <row r="225" spans="1:8" ht="45.75" customHeight="1">
      <c r="A225" s="79" t="s">
        <v>22</v>
      </c>
      <c r="B225" s="152"/>
      <c r="C225" s="152"/>
      <c r="D225" s="81">
        <f>D224</f>
        <v>1</v>
      </c>
    </row>
    <row r="226" spans="1:8" ht="41.25" customHeight="1">
      <c r="A226" s="59" t="s">
        <v>477</v>
      </c>
      <c r="B226" s="77" t="s">
        <v>705</v>
      </c>
      <c r="C226" s="77" t="s">
        <v>691</v>
      </c>
      <c r="D226" s="123">
        <v>1</v>
      </c>
      <c r="F226" s="3">
        <f>D226</f>
        <v>1</v>
      </c>
      <c r="G226" s="3">
        <v>3</v>
      </c>
      <c r="H226" s="3">
        <f>F226*G226</f>
        <v>3</v>
      </c>
    </row>
    <row r="227" spans="1:8" ht="45.75" customHeight="1">
      <c r="A227" s="79" t="s">
        <v>22</v>
      </c>
      <c r="B227" s="152"/>
      <c r="C227" s="152"/>
      <c r="D227" s="81">
        <f>D226</f>
        <v>1</v>
      </c>
    </row>
    <row r="228" spans="1:8" ht="41.25" customHeight="1">
      <c r="A228" s="59" t="s">
        <v>478</v>
      </c>
      <c r="B228" s="77" t="s">
        <v>782</v>
      </c>
      <c r="C228" s="77" t="s">
        <v>784</v>
      </c>
      <c r="D228" s="123">
        <v>1</v>
      </c>
      <c r="F228" s="3">
        <f>D228</f>
        <v>1</v>
      </c>
      <c r="G228" s="3">
        <v>3</v>
      </c>
      <c r="H228" s="3">
        <f>F228*G228</f>
        <v>3</v>
      </c>
    </row>
    <row r="229" spans="1:8" ht="45.75" customHeight="1">
      <c r="A229" s="79" t="s">
        <v>22</v>
      </c>
      <c r="B229" s="152"/>
      <c r="C229" s="152"/>
      <c r="D229" s="81">
        <f>D228</f>
        <v>1</v>
      </c>
    </row>
    <row r="230" spans="1:8" ht="41.25" customHeight="1">
      <c r="A230" s="59" t="s">
        <v>479</v>
      </c>
      <c r="B230" s="77" t="s">
        <v>783</v>
      </c>
      <c r="C230" s="77" t="s">
        <v>694</v>
      </c>
      <c r="D230" s="123">
        <v>1</v>
      </c>
      <c r="F230" s="3">
        <f>D230</f>
        <v>1</v>
      </c>
      <c r="G230" s="3">
        <v>3</v>
      </c>
      <c r="H230" s="3">
        <f>F230*G230</f>
        <v>3</v>
      </c>
    </row>
    <row r="231" spans="1:8" ht="45.75" customHeight="1">
      <c r="A231" s="79" t="s">
        <v>22</v>
      </c>
      <c r="B231" s="152"/>
      <c r="C231" s="152"/>
      <c r="D231" s="81">
        <f>D230</f>
        <v>1</v>
      </c>
    </row>
    <row r="232" spans="1:8" ht="41.25" customHeight="1">
      <c r="A232" s="114" t="s">
        <v>480</v>
      </c>
      <c r="B232" s="77" t="s">
        <v>785</v>
      </c>
      <c r="C232" s="77" t="s">
        <v>231</v>
      </c>
      <c r="D232" s="123">
        <v>1</v>
      </c>
      <c r="F232" s="3">
        <f>D232</f>
        <v>1</v>
      </c>
      <c r="G232" s="3">
        <v>3</v>
      </c>
      <c r="H232" s="3">
        <f>F232*G232</f>
        <v>3</v>
      </c>
    </row>
    <row r="233" spans="1:8" ht="45.75" customHeight="1">
      <c r="A233" s="79" t="s">
        <v>22</v>
      </c>
      <c r="B233" s="152"/>
      <c r="C233" s="152"/>
      <c r="D233" s="81">
        <f>D232</f>
        <v>1</v>
      </c>
    </row>
    <row r="234" spans="1:8" ht="41.25" customHeight="1">
      <c r="A234" s="114" t="s">
        <v>481</v>
      </c>
      <c r="B234" s="77" t="s">
        <v>706</v>
      </c>
      <c r="C234" s="77" t="s">
        <v>707</v>
      </c>
      <c r="D234" s="123">
        <v>1</v>
      </c>
      <c r="F234" s="3">
        <f>D234</f>
        <v>1</v>
      </c>
      <c r="G234" s="3">
        <v>3</v>
      </c>
      <c r="H234" s="3">
        <f>F234*G234</f>
        <v>3</v>
      </c>
    </row>
    <row r="235" spans="1:8" ht="45.75" customHeight="1">
      <c r="A235" s="79" t="s">
        <v>22</v>
      </c>
      <c r="B235" s="152"/>
      <c r="C235" s="152"/>
      <c r="D235" s="81">
        <f>D234</f>
        <v>1</v>
      </c>
    </row>
    <row r="236" spans="1:8" ht="51">
      <c r="A236" s="114" t="s">
        <v>482</v>
      </c>
      <c r="B236" s="77" t="s">
        <v>708</v>
      </c>
      <c r="C236" s="77" t="s">
        <v>786</v>
      </c>
      <c r="D236" s="123">
        <v>1</v>
      </c>
      <c r="F236" s="3">
        <f>D236</f>
        <v>1</v>
      </c>
      <c r="G236" s="3">
        <v>3</v>
      </c>
      <c r="H236" s="3">
        <f>F236*G236</f>
        <v>3</v>
      </c>
    </row>
    <row r="237" spans="1:8" ht="45.75" customHeight="1">
      <c r="A237" s="79" t="s">
        <v>22</v>
      </c>
      <c r="B237" s="152"/>
      <c r="C237" s="152"/>
      <c r="D237" s="81">
        <f>D236</f>
        <v>1</v>
      </c>
    </row>
    <row r="238" spans="1:8" ht="38.25">
      <c r="A238" s="114" t="s">
        <v>483</v>
      </c>
      <c r="B238" s="77" t="s">
        <v>787</v>
      </c>
      <c r="C238" s="77" t="s">
        <v>788</v>
      </c>
      <c r="D238" s="123">
        <v>1</v>
      </c>
      <c r="F238" s="3">
        <f>D238</f>
        <v>1</v>
      </c>
      <c r="G238" s="3">
        <v>3</v>
      </c>
      <c r="H238" s="3">
        <f>F238*G238</f>
        <v>3</v>
      </c>
    </row>
    <row r="239" spans="1:8" ht="45.75" customHeight="1">
      <c r="A239" s="79" t="s">
        <v>22</v>
      </c>
      <c r="B239" s="152"/>
      <c r="C239" s="152"/>
      <c r="D239" s="81">
        <f>D238</f>
        <v>1</v>
      </c>
    </row>
    <row r="240" spans="1:8" ht="25.5">
      <c r="A240" s="114" t="s">
        <v>484</v>
      </c>
      <c r="B240" s="77" t="s">
        <v>709</v>
      </c>
      <c r="C240" s="77" t="s">
        <v>691</v>
      </c>
      <c r="D240" s="123">
        <v>1</v>
      </c>
      <c r="F240" s="3">
        <f>D240</f>
        <v>1</v>
      </c>
      <c r="G240" s="3">
        <v>3</v>
      </c>
      <c r="H240" s="3">
        <f>F240*G240</f>
        <v>3</v>
      </c>
    </row>
    <row r="241" spans="1:8" ht="45.75" customHeight="1">
      <c r="A241" s="79" t="s">
        <v>22</v>
      </c>
      <c r="B241" s="152"/>
      <c r="C241" s="152"/>
      <c r="D241" s="81">
        <f>D240</f>
        <v>1</v>
      </c>
    </row>
    <row r="242" spans="1:8" ht="41.25" customHeight="1">
      <c r="A242" s="114" t="s">
        <v>546</v>
      </c>
      <c r="B242" s="77" t="s">
        <v>710</v>
      </c>
      <c r="C242" s="77" t="s">
        <v>691</v>
      </c>
      <c r="D242" s="123">
        <v>1</v>
      </c>
      <c r="F242" s="3">
        <f>D242</f>
        <v>1</v>
      </c>
      <c r="G242" s="3">
        <v>3</v>
      </c>
      <c r="H242" s="3">
        <f>F242*G242</f>
        <v>3</v>
      </c>
    </row>
    <row r="243" spans="1:8" ht="45.75" customHeight="1">
      <c r="A243" s="79" t="s">
        <v>22</v>
      </c>
      <c r="B243" s="152"/>
      <c r="C243" s="152"/>
      <c r="D243" s="81">
        <f>D242</f>
        <v>1</v>
      </c>
    </row>
    <row r="244" spans="1:8" ht="41.25" customHeight="1">
      <c r="A244" s="114" t="s">
        <v>548</v>
      </c>
      <c r="B244" s="77" t="s">
        <v>711</v>
      </c>
      <c r="C244" s="77" t="s">
        <v>712</v>
      </c>
      <c r="D244" s="123">
        <v>1</v>
      </c>
      <c r="F244" s="3">
        <f>D244</f>
        <v>1</v>
      </c>
      <c r="G244" s="3">
        <v>3</v>
      </c>
      <c r="H244" s="3">
        <f>F244*G244</f>
        <v>3</v>
      </c>
    </row>
    <row r="245" spans="1:8" ht="45.75" customHeight="1">
      <c r="A245" s="79" t="s">
        <v>22</v>
      </c>
      <c r="B245" s="152"/>
      <c r="C245" s="152"/>
      <c r="D245" s="81">
        <f>D244</f>
        <v>1</v>
      </c>
    </row>
    <row r="246" spans="1:8" ht="41.25" customHeight="1">
      <c r="A246" s="114" t="s">
        <v>550</v>
      </c>
      <c r="B246" s="77" t="s">
        <v>713</v>
      </c>
      <c r="C246" s="77" t="s">
        <v>691</v>
      </c>
      <c r="D246" s="123">
        <v>1</v>
      </c>
      <c r="F246" s="3">
        <f>D246</f>
        <v>1</v>
      </c>
      <c r="G246" s="3">
        <v>3</v>
      </c>
      <c r="H246" s="3">
        <f>F246*G246</f>
        <v>3</v>
      </c>
    </row>
    <row r="247" spans="1:8" ht="45.75" customHeight="1">
      <c r="A247" s="79" t="s">
        <v>22</v>
      </c>
      <c r="B247" s="152"/>
      <c r="C247" s="152"/>
      <c r="D247" s="81">
        <f>D246</f>
        <v>1</v>
      </c>
    </row>
    <row r="248" spans="1:8" ht="89.25">
      <c r="A248" s="114" t="s">
        <v>552</v>
      </c>
      <c r="B248" s="77" t="s">
        <v>659</v>
      </c>
      <c r="C248" s="77" t="s">
        <v>789</v>
      </c>
      <c r="D248" s="123">
        <v>1</v>
      </c>
      <c r="F248" s="3">
        <f>D248</f>
        <v>1</v>
      </c>
      <c r="G248" s="3">
        <v>3</v>
      </c>
      <c r="H248" s="3">
        <f>F248*G248</f>
        <v>3</v>
      </c>
    </row>
    <row r="249" spans="1:8" ht="45.75" customHeight="1">
      <c r="A249" s="79" t="s">
        <v>22</v>
      </c>
      <c r="B249" s="152"/>
      <c r="C249" s="152"/>
      <c r="D249" s="81">
        <f>D248</f>
        <v>1</v>
      </c>
    </row>
    <row r="250" spans="1:8" ht="41.25" customHeight="1">
      <c r="A250" s="153" t="s">
        <v>660</v>
      </c>
      <c r="B250" s="154"/>
      <c r="C250" s="154"/>
      <c r="D250" s="116"/>
    </row>
    <row r="251" spans="1:8" ht="63.75">
      <c r="A251" s="117" t="s">
        <v>485</v>
      </c>
      <c r="B251" s="77" t="s">
        <v>661</v>
      </c>
      <c r="C251" s="77" t="s">
        <v>714</v>
      </c>
      <c r="D251" s="123">
        <v>1</v>
      </c>
      <c r="F251" s="3">
        <f>D251</f>
        <v>1</v>
      </c>
      <c r="G251" s="3">
        <v>3</v>
      </c>
      <c r="H251" s="3">
        <f>F251*G251</f>
        <v>3</v>
      </c>
    </row>
    <row r="252" spans="1:8" ht="45.75" customHeight="1">
      <c r="A252" s="79" t="s">
        <v>22</v>
      </c>
      <c r="B252" s="152"/>
      <c r="C252" s="152"/>
      <c r="D252" s="81">
        <f>D251</f>
        <v>1</v>
      </c>
    </row>
    <row r="253" spans="1:8" ht="41.25" customHeight="1">
      <c r="A253" s="117" t="s">
        <v>486</v>
      </c>
      <c r="B253" s="77" t="s">
        <v>715</v>
      </c>
      <c r="C253" s="77" t="s">
        <v>691</v>
      </c>
      <c r="D253" s="123">
        <v>1</v>
      </c>
      <c r="F253" s="3">
        <f>D253</f>
        <v>1</v>
      </c>
      <c r="G253" s="3">
        <v>3</v>
      </c>
      <c r="H253" s="3">
        <f>F253*G253</f>
        <v>3</v>
      </c>
    </row>
    <row r="254" spans="1:8" ht="45.75" customHeight="1">
      <c r="A254" s="79" t="s">
        <v>22</v>
      </c>
      <c r="B254" s="152"/>
      <c r="C254" s="152"/>
      <c r="D254" s="81">
        <f>D253</f>
        <v>1</v>
      </c>
    </row>
    <row r="255" spans="1:8" ht="41.25" customHeight="1">
      <c r="A255" s="117" t="s">
        <v>487</v>
      </c>
      <c r="B255" s="77" t="s">
        <v>716</v>
      </c>
      <c r="C255" s="77" t="s">
        <v>691</v>
      </c>
      <c r="D255" s="123">
        <v>1</v>
      </c>
      <c r="F255" s="3">
        <f>D255</f>
        <v>1</v>
      </c>
      <c r="G255" s="3">
        <v>3</v>
      </c>
      <c r="H255" s="3">
        <f>F255*G255</f>
        <v>3</v>
      </c>
    </row>
    <row r="256" spans="1:8" ht="45.75" customHeight="1">
      <c r="A256" s="79" t="s">
        <v>22</v>
      </c>
      <c r="B256" s="152"/>
      <c r="C256" s="152"/>
      <c r="D256" s="81">
        <f>D255</f>
        <v>1</v>
      </c>
    </row>
    <row r="257" spans="1:8" ht="51">
      <c r="A257" s="59" t="s">
        <v>488</v>
      </c>
      <c r="B257" s="77" t="s">
        <v>717</v>
      </c>
      <c r="C257" s="77" t="s">
        <v>691</v>
      </c>
      <c r="D257" s="123">
        <v>1</v>
      </c>
      <c r="F257" s="3">
        <f>D257</f>
        <v>1</v>
      </c>
      <c r="G257" s="3">
        <v>3</v>
      </c>
      <c r="H257" s="3">
        <f>F257*G257</f>
        <v>3</v>
      </c>
    </row>
    <row r="258" spans="1:8" ht="45.75" customHeight="1">
      <c r="A258" s="79" t="s">
        <v>22</v>
      </c>
      <c r="B258" s="152"/>
      <c r="C258" s="152"/>
      <c r="D258" s="81">
        <f>D257</f>
        <v>1</v>
      </c>
    </row>
    <row r="259" spans="1:8" ht="51">
      <c r="A259" s="117" t="s">
        <v>489</v>
      </c>
      <c r="B259" s="77" t="s">
        <v>718</v>
      </c>
      <c r="C259" s="77" t="s">
        <v>691</v>
      </c>
      <c r="D259" s="123">
        <v>1</v>
      </c>
      <c r="F259" s="3">
        <f>D259</f>
        <v>1</v>
      </c>
      <c r="G259" s="3">
        <v>3</v>
      </c>
      <c r="H259" s="3">
        <f>F259*G259</f>
        <v>3</v>
      </c>
    </row>
    <row r="260" spans="1:8" ht="45.75" customHeight="1">
      <c r="A260" s="79" t="s">
        <v>22</v>
      </c>
      <c r="B260" s="152"/>
      <c r="C260" s="152"/>
      <c r="D260" s="81">
        <f>D259</f>
        <v>1</v>
      </c>
    </row>
    <row r="261" spans="1:8" ht="38.25">
      <c r="A261" s="59" t="s">
        <v>490</v>
      </c>
      <c r="B261" s="77" t="s">
        <v>838</v>
      </c>
      <c r="C261" s="77" t="s">
        <v>691</v>
      </c>
      <c r="D261" s="123">
        <v>1</v>
      </c>
      <c r="F261" s="3">
        <f>D261</f>
        <v>1</v>
      </c>
      <c r="G261" s="3">
        <v>3</v>
      </c>
      <c r="H261" s="3">
        <f>F261*G261</f>
        <v>3</v>
      </c>
    </row>
    <row r="262" spans="1:8" ht="45.75" customHeight="1">
      <c r="A262" s="79" t="s">
        <v>22</v>
      </c>
      <c r="B262" s="152"/>
      <c r="C262" s="152"/>
      <c r="D262" s="81">
        <f>D261</f>
        <v>1</v>
      </c>
    </row>
    <row r="263" spans="1:8" ht="38.25">
      <c r="A263" s="59" t="s">
        <v>491</v>
      </c>
      <c r="B263" s="77" t="s">
        <v>719</v>
      </c>
      <c r="C263" s="77" t="s">
        <v>691</v>
      </c>
      <c r="D263" s="123">
        <v>1</v>
      </c>
      <c r="F263" s="3">
        <f>D263</f>
        <v>1</v>
      </c>
      <c r="G263" s="3">
        <v>3</v>
      </c>
      <c r="H263" s="3">
        <f>F263*G263</f>
        <v>3</v>
      </c>
    </row>
    <row r="264" spans="1:8" ht="45.75" customHeight="1">
      <c r="A264" s="79" t="s">
        <v>22</v>
      </c>
      <c r="B264" s="152"/>
      <c r="C264" s="152"/>
      <c r="D264" s="81">
        <f>D263</f>
        <v>1</v>
      </c>
    </row>
    <row r="265" spans="1:8" ht="41.25" customHeight="1">
      <c r="A265" s="61" t="s">
        <v>492</v>
      </c>
      <c r="B265" s="77" t="s">
        <v>720</v>
      </c>
      <c r="C265" s="77" t="s">
        <v>678</v>
      </c>
      <c r="D265" s="123">
        <v>1</v>
      </c>
      <c r="F265" s="3">
        <f>D265</f>
        <v>1</v>
      </c>
      <c r="G265" s="3">
        <v>3</v>
      </c>
      <c r="H265" s="3">
        <f>F265*G265</f>
        <v>3</v>
      </c>
    </row>
    <row r="266" spans="1:8" ht="45.75" customHeight="1">
      <c r="A266" s="79" t="s">
        <v>22</v>
      </c>
      <c r="B266" s="152"/>
      <c r="C266" s="152"/>
      <c r="D266" s="81">
        <f>D265</f>
        <v>1</v>
      </c>
    </row>
    <row r="267" spans="1:8" ht="51">
      <c r="A267" s="59" t="s">
        <v>562</v>
      </c>
      <c r="B267" s="77" t="s">
        <v>721</v>
      </c>
      <c r="C267" s="77" t="s">
        <v>678</v>
      </c>
      <c r="D267" s="123">
        <v>1</v>
      </c>
      <c r="F267" s="3">
        <f>D267</f>
        <v>1</v>
      </c>
      <c r="G267" s="3">
        <v>3</v>
      </c>
      <c r="H267" s="3">
        <f>F267*G267</f>
        <v>3</v>
      </c>
    </row>
    <row r="268" spans="1:8" ht="45.75" customHeight="1">
      <c r="A268" s="79" t="s">
        <v>22</v>
      </c>
      <c r="B268" s="152"/>
      <c r="C268" s="152"/>
      <c r="D268" s="81">
        <f>D267</f>
        <v>1</v>
      </c>
    </row>
    <row r="269" spans="1:8" ht="41.25" customHeight="1">
      <c r="A269" s="59" t="s">
        <v>564</v>
      </c>
      <c r="B269" s="77" t="s">
        <v>839</v>
      </c>
      <c r="C269" s="77" t="s">
        <v>722</v>
      </c>
      <c r="D269" s="123">
        <v>1</v>
      </c>
      <c r="F269" s="3">
        <f>D269</f>
        <v>1</v>
      </c>
      <c r="G269" s="3">
        <v>3</v>
      </c>
      <c r="H269" s="3">
        <f>F269*G269</f>
        <v>3</v>
      </c>
    </row>
    <row r="270" spans="1:8" ht="45.75" customHeight="1">
      <c r="A270" s="79" t="s">
        <v>22</v>
      </c>
      <c r="B270" s="152"/>
      <c r="C270" s="152"/>
      <c r="D270" s="81">
        <f>D269</f>
        <v>1</v>
      </c>
    </row>
    <row r="271" spans="1:8" ht="41.25" customHeight="1">
      <c r="A271" s="117" t="s">
        <v>566</v>
      </c>
      <c r="B271" s="77" t="s">
        <v>840</v>
      </c>
      <c r="C271" s="77" t="s">
        <v>662</v>
      </c>
      <c r="D271" s="123">
        <v>1</v>
      </c>
      <c r="F271" s="3">
        <f>D271</f>
        <v>1</v>
      </c>
      <c r="G271" s="3">
        <v>3</v>
      </c>
      <c r="H271" s="3">
        <f>F271*G271</f>
        <v>3</v>
      </c>
    </row>
    <row r="272" spans="1:8" ht="45.75" customHeight="1">
      <c r="A272" s="79" t="s">
        <v>22</v>
      </c>
      <c r="B272" s="152"/>
      <c r="C272" s="152"/>
      <c r="D272" s="81">
        <f>D271</f>
        <v>1</v>
      </c>
    </row>
    <row r="273" spans="1:8" ht="63.75">
      <c r="A273" s="59" t="s">
        <v>568</v>
      </c>
      <c r="B273" s="77" t="s">
        <v>841</v>
      </c>
      <c r="C273" s="77" t="s">
        <v>790</v>
      </c>
      <c r="D273" s="123">
        <v>1</v>
      </c>
      <c r="F273" s="3">
        <f>D273</f>
        <v>1</v>
      </c>
      <c r="G273" s="3">
        <v>3</v>
      </c>
      <c r="H273" s="3">
        <f>F273*G273</f>
        <v>3</v>
      </c>
    </row>
    <row r="274" spans="1:8" ht="45.75" customHeight="1">
      <c r="A274" s="79" t="s">
        <v>22</v>
      </c>
      <c r="B274" s="152"/>
      <c r="C274" s="152"/>
      <c r="D274" s="81">
        <f>D273</f>
        <v>1</v>
      </c>
    </row>
    <row r="275" spans="1:8" ht="41.25" customHeight="1">
      <c r="A275" s="59" t="s">
        <v>570</v>
      </c>
      <c r="B275" s="77" t="s">
        <v>791</v>
      </c>
      <c r="C275" s="77" t="s">
        <v>691</v>
      </c>
      <c r="D275" s="123">
        <v>1</v>
      </c>
      <c r="F275" s="3">
        <f>D275</f>
        <v>1</v>
      </c>
      <c r="G275" s="3">
        <v>3</v>
      </c>
      <c r="H275" s="3">
        <f>F275*G275</f>
        <v>3</v>
      </c>
    </row>
    <row r="276" spans="1:8" ht="45.75" customHeight="1">
      <c r="A276" s="79" t="s">
        <v>22</v>
      </c>
      <c r="B276" s="152"/>
      <c r="C276" s="152"/>
      <c r="D276" s="81">
        <f>D275</f>
        <v>1</v>
      </c>
    </row>
    <row r="277" spans="1:8" ht="41.25" customHeight="1">
      <c r="A277" s="61" t="s">
        <v>572</v>
      </c>
      <c r="B277" s="77" t="s">
        <v>792</v>
      </c>
      <c r="C277" s="77" t="s">
        <v>691</v>
      </c>
      <c r="D277" s="123">
        <v>1</v>
      </c>
      <c r="F277" s="3">
        <f>D277</f>
        <v>1</v>
      </c>
      <c r="G277" s="3">
        <v>3</v>
      </c>
      <c r="H277" s="3">
        <f>F277*G277</f>
        <v>3</v>
      </c>
    </row>
    <row r="278" spans="1:8" ht="45.75" customHeight="1">
      <c r="A278" s="79" t="s">
        <v>22</v>
      </c>
      <c r="B278" s="152"/>
      <c r="C278" s="152"/>
      <c r="D278" s="81">
        <f>D277</f>
        <v>1</v>
      </c>
    </row>
    <row r="279" spans="1:8" s="120" customFormat="1" ht="41.25" customHeight="1">
      <c r="A279" s="61" t="s">
        <v>574</v>
      </c>
      <c r="B279" s="84" t="s">
        <v>724</v>
      </c>
      <c r="C279" s="84" t="s">
        <v>663</v>
      </c>
      <c r="D279" s="123">
        <v>1</v>
      </c>
      <c r="F279" s="121">
        <f>D279</f>
        <v>1</v>
      </c>
      <c r="G279" s="121">
        <v>3</v>
      </c>
      <c r="H279" s="121">
        <f>F279*G279</f>
        <v>3</v>
      </c>
    </row>
    <row r="280" spans="1:8" ht="45.75" customHeight="1">
      <c r="A280" s="79" t="s">
        <v>22</v>
      </c>
      <c r="B280" s="152"/>
      <c r="C280" s="152"/>
      <c r="D280" s="81">
        <f>D279</f>
        <v>1</v>
      </c>
    </row>
    <row r="281" spans="1:8" ht="41.25" customHeight="1">
      <c r="A281" s="59" t="s">
        <v>576</v>
      </c>
      <c r="B281" s="77" t="s">
        <v>725</v>
      </c>
      <c r="C281" s="77" t="s">
        <v>723</v>
      </c>
      <c r="D281" s="123">
        <v>1</v>
      </c>
      <c r="F281" s="3">
        <f>D281</f>
        <v>1</v>
      </c>
      <c r="G281" s="3">
        <v>3</v>
      </c>
      <c r="H281" s="3">
        <f>F281*G281</f>
        <v>3</v>
      </c>
    </row>
    <row r="282" spans="1:8" ht="45.75" customHeight="1">
      <c r="A282" s="79" t="s">
        <v>22</v>
      </c>
      <c r="B282" s="152"/>
      <c r="C282" s="152"/>
      <c r="D282" s="81">
        <f>D281</f>
        <v>1</v>
      </c>
    </row>
    <row r="283" spans="1:8" ht="76.5">
      <c r="A283" s="59" t="s">
        <v>578</v>
      </c>
      <c r="B283" s="77" t="s">
        <v>726</v>
      </c>
      <c r="C283" s="77" t="s">
        <v>793</v>
      </c>
      <c r="D283" s="123">
        <v>1</v>
      </c>
      <c r="F283" s="3">
        <f>D283</f>
        <v>1</v>
      </c>
      <c r="G283" s="3">
        <v>3</v>
      </c>
      <c r="H283" s="3">
        <f>F283*G283</f>
        <v>3</v>
      </c>
    </row>
    <row r="284" spans="1:8" ht="45.75" customHeight="1">
      <c r="A284" s="79" t="s">
        <v>22</v>
      </c>
      <c r="B284" s="152"/>
      <c r="C284" s="152"/>
      <c r="D284" s="81">
        <f>D283</f>
        <v>1</v>
      </c>
    </row>
    <row r="285" spans="1:8" ht="63.75">
      <c r="A285" s="59" t="s">
        <v>579</v>
      </c>
      <c r="B285" s="77" t="s">
        <v>727</v>
      </c>
      <c r="C285" s="77" t="s">
        <v>795</v>
      </c>
      <c r="D285" s="123">
        <v>1</v>
      </c>
      <c r="F285" s="3">
        <f>D285</f>
        <v>1</v>
      </c>
      <c r="G285" s="3">
        <v>3</v>
      </c>
      <c r="H285" s="3">
        <f>F285*G285</f>
        <v>3</v>
      </c>
    </row>
    <row r="286" spans="1:8" ht="45.75" customHeight="1">
      <c r="A286" s="79" t="s">
        <v>22</v>
      </c>
      <c r="B286" s="152"/>
      <c r="C286" s="152"/>
      <c r="D286" s="81">
        <f>D285</f>
        <v>1</v>
      </c>
    </row>
    <row r="287" spans="1:8" ht="76.5">
      <c r="A287" s="59" t="s">
        <v>581</v>
      </c>
      <c r="B287" s="77" t="s">
        <v>796</v>
      </c>
      <c r="C287" s="77" t="s">
        <v>797</v>
      </c>
      <c r="D287" s="123">
        <v>1</v>
      </c>
      <c r="F287" s="3">
        <f>D287</f>
        <v>1</v>
      </c>
      <c r="G287" s="3">
        <v>3</v>
      </c>
      <c r="H287" s="3">
        <f>F287*G287</f>
        <v>3</v>
      </c>
    </row>
    <row r="288" spans="1:8" ht="45.75" customHeight="1">
      <c r="A288" s="79" t="s">
        <v>22</v>
      </c>
      <c r="B288" s="152"/>
      <c r="C288" s="152"/>
      <c r="D288" s="81">
        <f>D287</f>
        <v>1</v>
      </c>
    </row>
    <row r="289" spans="1:8" ht="41.25" customHeight="1">
      <c r="A289" s="59" t="s">
        <v>583</v>
      </c>
      <c r="B289" s="77" t="s">
        <v>664</v>
      </c>
      <c r="C289" s="77" t="s">
        <v>798</v>
      </c>
      <c r="D289" s="123">
        <v>1</v>
      </c>
      <c r="F289" s="3">
        <f>D289</f>
        <v>1</v>
      </c>
      <c r="G289" s="3">
        <v>3</v>
      </c>
      <c r="H289" s="3">
        <f>F289*G289</f>
        <v>3</v>
      </c>
    </row>
    <row r="290" spans="1:8" ht="45.75" customHeight="1">
      <c r="A290" s="79" t="s">
        <v>22</v>
      </c>
      <c r="B290" s="152"/>
      <c r="C290" s="152"/>
      <c r="D290" s="81">
        <f>D289</f>
        <v>1</v>
      </c>
    </row>
    <row r="291" spans="1:8" ht="51">
      <c r="A291" s="61" t="s">
        <v>585</v>
      </c>
      <c r="B291" s="77" t="s">
        <v>799</v>
      </c>
      <c r="C291" s="77" t="s">
        <v>665</v>
      </c>
      <c r="D291" s="123">
        <v>1</v>
      </c>
      <c r="F291" s="3">
        <f>D291</f>
        <v>1</v>
      </c>
      <c r="G291" s="3">
        <v>3</v>
      </c>
      <c r="H291" s="3">
        <f>F291*G291</f>
        <v>3</v>
      </c>
    </row>
    <row r="292" spans="1:8" ht="45.75" customHeight="1">
      <c r="A292" s="79" t="s">
        <v>22</v>
      </c>
      <c r="B292" s="152"/>
      <c r="C292" s="152"/>
      <c r="D292" s="81">
        <f>D291</f>
        <v>1</v>
      </c>
    </row>
    <row r="293" spans="1:8" ht="63.75">
      <c r="A293" s="59" t="s">
        <v>587</v>
      </c>
      <c r="B293" s="77" t="s">
        <v>800</v>
      </c>
      <c r="C293" s="77" t="s">
        <v>666</v>
      </c>
      <c r="D293" s="123">
        <v>1</v>
      </c>
      <c r="F293" s="3">
        <f>D293</f>
        <v>1</v>
      </c>
      <c r="G293" s="3">
        <v>3</v>
      </c>
      <c r="H293" s="3">
        <f>F293*G293</f>
        <v>3</v>
      </c>
    </row>
    <row r="294" spans="1:8" ht="45.75" customHeight="1">
      <c r="A294" s="79" t="s">
        <v>22</v>
      </c>
      <c r="B294" s="152"/>
      <c r="C294" s="152"/>
      <c r="D294" s="81">
        <f>D293</f>
        <v>1</v>
      </c>
    </row>
    <row r="295" spans="1:8" ht="51">
      <c r="A295" s="59" t="s">
        <v>589</v>
      </c>
      <c r="B295" s="77" t="s">
        <v>801</v>
      </c>
      <c r="C295" s="77" t="s">
        <v>667</v>
      </c>
      <c r="D295" s="123">
        <v>1</v>
      </c>
      <c r="F295" s="3">
        <f>D295</f>
        <v>1</v>
      </c>
      <c r="G295" s="3">
        <v>3</v>
      </c>
      <c r="H295" s="3">
        <f>F295*G295</f>
        <v>3</v>
      </c>
    </row>
    <row r="296" spans="1:8" ht="45.75" customHeight="1">
      <c r="A296" s="79" t="s">
        <v>22</v>
      </c>
      <c r="B296" s="152"/>
      <c r="C296" s="152"/>
      <c r="D296" s="81">
        <f>D295</f>
        <v>1</v>
      </c>
    </row>
    <row r="297" spans="1:8" ht="51">
      <c r="A297" s="118" t="s">
        <v>591</v>
      </c>
      <c r="B297" s="77" t="s">
        <v>802</v>
      </c>
      <c r="C297" s="77" t="s">
        <v>804</v>
      </c>
      <c r="D297" s="123">
        <v>1</v>
      </c>
      <c r="F297" s="3">
        <f>D297</f>
        <v>1</v>
      </c>
      <c r="G297" s="3">
        <v>3</v>
      </c>
      <c r="H297" s="3">
        <f>F297*G297</f>
        <v>3</v>
      </c>
    </row>
    <row r="298" spans="1:8" ht="45.75" customHeight="1">
      <c r="A298" s="79" t="s">
        <v>22</v>
      </c>
      <c r="B298" s="152"/>
      <c r="C298" s="152"/>
      <c r="D298" s="81">
        <f>D297</f>
        <v>1</v>
      </c>
    </row>
    <row r="299" spans="1:8" ht="41.25" customHeight="1">
      <c r="A299" s="109" t="s">
        <v>593</v>
      </c>
      <c r="B299" s="77" t="s">
        <v>803</v>
      </c>
      <c r="C299" s="77" t="s">
        <v>638</v>
      </c>
      <c r="D299" s="123">
        <v>1</v>
      </c>
      <c r="F299" s="3">
        <f>D299</f>
        <v>1</v>
      </c>
      <c r="G299" s="3">
        <v>3</v>
      </c>
      <c r="H299" s="3">
        <f>F299*G299</f>
        <v>3</v>
      </c>
    </row>
    <row r="300" spans="1:8" ht="45.75" customHeight="1">
      <c r="A300" s="79" t="s">
        <v>22</v>
      </c>
      <c r="B300" s="152"/>
      <c r="C300" s="152"/>
      <c r="D300" s="81">
        <f>D299</f>
        <v>1</v>
      </c>
    </row>
    <row r="301" spans="1:8" ht="41.25" customHeight="1">
      <c r="A301" s="153" t="s">
        <v>805</v>
      </c>
      <c r="B301" s="154"/>
      <c r="C301" s="154"/>
      <c r="D301" s="116"/>
    </row>
    <row r="302" spans="1:8" ht="63.75">
      <c r="A302" s="117" t="s">
        <v>493</v>
      </c>
      <c r="B302" s="77" t="s">
        <v>668</v>
      </c>
      <c r="C302" s="77" t="s">
        <v>806</v>
      </c>
      <c r="D302" s="123">
        <v>1</v>
      </c>
      <c r="F302" s="3">
        <f>D302</f>
        <v>1</v>
      </c>
      <c r="G302" s="3">
        <v>3</v>
      </c>
      <c r="H302" s="3">
        <f>F302*G302</f>
        <v>3</v>
      </c>
    </row>
    <row r="303" spans="1:8" ht="45.75" customHeight="1">
      <c r="A303" s="79" t="s">
        <v>22</v>
      </c>
      <c r="B303" s="152"/>
      <c r="C303" s="152"/>
      <c r="D303" s="81">
        <f>D302</f>
        <v>1</v>
      </c>
    </row>
    <row r="304" spans="1:8" ht="51">
      <c r="A304" s="59" t="s">
        <v>494</v>
      </c>
      <c r="B304" s="77" t="s">
        <v>837</v>
      </c>
      <c r="C304" s="77" t="s">
        <v>669</v>
      </c>
      <c r="D304" s="123">
        <v>1</v>
      </c>
      <c r="F304" s="3">
        <f>D304</f>
        <v>1</v>
      </c>
      <c r="G304" s="3">
        <v>3</v>
      </c>
      <c r="H304" s="3">
        <f>F304*G304</f>
        <v>3</v>
      </c>
    </row>
    <row r="305" spans="1:8" ht="45.75" customHeight="1">
      <c r="A305" s="79" t="s">
        <v>22</v>
      </c>
      <c r="B305" s="152"/>
      <c r="C305" s="152"/>
      <c r="D305" s="81">
        <f>D304</f>
        <v>1</v>
      </c>
    </row>
    <row r="306" spans="1:8" s="120" customFormat="1" ht="89.25">
      <c r="A306" s="59" t="s">
        <v>598</v>
      </c>
      <c r="B306" s="77" t="s">
        <v>836</v>
      </c>
      <c r="C306" s="77" t="s">
        <v>807</v>
      </c>
      <c r="D306" s="123">
        <v>1</v>
      </c>
      <c r="F306" s="121">
        <f>D306</f>
        <v>1</v>
      </c>
      <c r="G306" s="121">
        <v>3</v>
      </c>
      <c r="H306" s="121">
        <f>F306*G306</f>
        <v>3</v>
      </c>
    </row>
    <row r="307" spans="1:8" ht="45.75" customHeight="1">
      <c r="A307" s="79" t="s">
        <v>22</v>
      </c>
      <c r="B307" s="152"/>
      <c r="C307" s="152"/>
      <c r="D307" s="81">
        <f>D306</f>
        <v>1</v>
      </c>
    </row>
    <row r="308" spans="1:8" ht="41.25" customHeight="1">
      <c r="A308" s="114" t="s">
        <v>600</v>
      </c>
      <c r="B308" s="77" t="s">
        <v>808</v>
      </c>
      <c r="C308" s="77" t="s">
        <v>809</v>
      </c>
      <c r="D308" s="123">
        <v>1</v>
      </c>
      <c r="F308" s="3">
        <f>D308</f>
        <v>1</v>
      </c>
      <c r="G308" s="3">
        <v>3</v>
      </c>
      <c r="H308" s="3">
        <f>F308*G308</f>
        <v>3</v>
      </c>
    </row>
    <row r="309" spans="1:8" ht="45.75" customHeight="1">
      <c r="A309" s="79" t="s">
        <v>22</v>
      </c>
      <c r="B309" s="152"/>
      <c r="C309" s="152"/>
      <c r="D309" s="81">
        <f>D308</f>
        <v>1</v>
      </c>
    </row>
    <row r="310" spans="1:8" ht="41.25" customHeight="1">
      <c r="A310" s="114" t="s">
        <v>602</v>
      </c>
      <c r="B310" s="77" t="s">
        <v>810</v>
      </c>
      <c r="C310" s="77" t="s">
        <v>231</v>
      </c>
      <c r="D310" s="123">
        <v>1</v>
      </c>
      <c r="F310" s="3">
        <f>D310</f>
        <v>1</v>
      </c>
      <c r="G310" s="3">
        <v>3</v>
      </c>
      <c r="H310" s="3">
        <f>F310*G310</f>
        <v>3</v>
      </c>
    </row>
    <row r="311" spans="1:8" ht="45.75" customHeight="1">
      <c r="A311" s="79" t="s">
        <v>22</v>
      </c>
      <c r="B311" s="152"/>
      <c r="C311" s="152"/>
      <c r="D311" s="81">
        <f>D310</f>
        <v>1</v>
      </c>
    </row>
    <row r="312" spans="1:8" ht="63.75">
      <c r="A312" s="114" t="s">
        <v>604</v>
      </c>
      <c r="B312" s="77" t="s">
        <v>811</v>
      </c>
      <c r="C312" s="77" t="s">
        <v>693</v>
      </c>
      <c r="D312" s="123">
        <v>1</v>
      </c>
      <c r="F312" s="3">
        <f>D312</f>
        <v>1</v>
      </c>
      <c r="G312" s="3">
        <v>3</v>
      </c>
      <c r="H312" s="3">
        <f>F312*G312</f>
        <v>3</v>
      </c>
    </row>
    <row r="313" spans="1:8" ht="45.75" customHeight="1">
      <c r="A313" s="79" t="s">
        <v>22</v>
      </c>
      <c r="B313" s="152"/>
      <c r="C313" s="152"/>
      <c r="D313" s="81">
        <f>D312</f>
        <v>1</v>
      </c>
    </row>
    <row r="314" spans="1:8" ht="41.25" customHeight="1">
      <c r="A314" s="114" t="s">
        <v>606</v>
      </c>
      <c r="B314" s="77" t="s">
        <v>812</v>
      </c>
      <c r="C314" s="77" t="s">
        <v>813</v>
      </c>
      <c r="D314" s="123">
        <v>1</v>
      </c>
      <c r="F314" s="3">
        <f>D314</f>
        <v>1</v>
      </c>
      <c r="G314" s="3">
        <v>3</v>
      </c>
      <c r="H314" s="3">
        <f>F314*G314</f>
        <v>3</v>
      </c>
    </row>
    <row r="315" spans="1:8" ht="45.75" customHeight="1">
      <c r="A315" s="79" t="s">
        <v>22</v>
      </c>
      <c r="B315" s="152"/>
      <c r="C315" s="152"/>
      <c r="D315" s="81">
        <f>D314</f>
        <v>1</v>
      </c>
    </row>
    <row r="316" spans="1:8" ht="41.25" customHeight="1">
      <c r="A316" s="114" t="s">
        <v>608</v>
      </c>
      <c r="B316" s="77" t="s">
        <v>814</v>
      </c>
      <c r="C316" s="77" t="s">
        <v>693</v>
      </c>
      <c r="D316" s="123">
        <v>1</v>
      </c>
      <c r="F316" s="3">
        <f>D316</f>
        <v>1</v>
      </c>
      <c r="G316" s="3">
        <v>3</v>
      </c>
      <c r="H316" s="3">
        <f>F316*G316</f>
        <v>3</v>
      </c>
    </row>
    <row r="317" spans="1:8" ht="45.75" customHeight="1">
      <c r="A317" s="79" t="s">
        <v>22</v>
      </c>
      <c r="B317" s="152"/>
      <c r="C317" s="152"/>
      <c r="D317" s="81">
        <f>D316</f>
        <v>1</v>
      </c>
    </row>
    <row r="318" spans="1:8" s="120" customFormat="1" ht="41.25" customHeight="1">
      <c r="A318" s="114" t="s">
        <v>610</v>
      </c>
      <c r="B318" s="77" t="s">
        <v>815</v>
      </c>
      <c r="C318" s="77" t="s">
        <v>691</v>
      </c>
      <c r="D318" s="123">
        <v>1</v>
      </c>
      <c r="F318" s="121">
        <f>D318</f>
        <v>1</v>
      </c>
      <c r="G318" s="121">
        <v>3</v>
      </c>
      <c r="H318" s="121">
        <f>F318*G318</f>
        <v>3</v>
      </c>
    </row>
    <row r="319" spans="1:8" ht="45.75" customHeight="1">
      <c r="A319" s="79" t="s">
        <v>22</v>
      </c>
      <c r="B319" s="152"/>
      <c r="C319" s="152"/>
      <c r="D319" s="81">
        <f>D318</f>
        <v>1</v>
      </c>
    </row>
    <row r="320" spans="1:8" ht="41.25" customHeight="1">
      <c r="A320" s="114" t="s">
        <v>612</v>
      </c>
      <c r="B320" s="77" t="s">
        <v>816</v>
      </c>
      <c r="C320" s="77" t="s">
        <v>817</v>
      </c>
      <c r="D320" s="123">
        <v>1</v>
      </c>
      <c r="F320" s="3">
        <f>D320</f>
        <v>1</v>
      </c>
      <c r="G320" s="3">
        <v>3</v>
      </c>
      <c r="H320" s="3">
        <f>F320*G320</f>
        <v>3</v>
      </c>
    </row>
    <row r="321" spans="1:8" ht="45.75" customHeight="1">
      <c r="A321" s="79" t="s">
        <v>22</v>
      </c>
      <c r="B321" s="152"/>
      <c r="C321" s="152"/>
      <c r="D321" s="81">
        <f>D320</f>
        <v>1</v>
      </c>
    </row>
    <row r="322" spans="1:8" ht="41.25" customHeight="1">
      <c r="A322" s="114" t="s">
        <v>614</v>
      </c>
      <c r="B322" s="77" t="s">
        <v>818</v>
      </c>
      <c r="C322" s="77" t="s">
        <v>155</v>
      </c>
      <c r="D322" s="123">
        <v>1</v>
      </c>
      <c r="F322" s="3">
        <f>D322</f>
        <v>1</v>
      </c>
      <c r="G322" s="3">
        <v>3</v>
      </c>
      <c r="H322" s="3">
        <f>F322*G322</f>
        <v>3</v>
      </c>
    </row>
    <row r="323" spans="1:8" ht="45.75" customHeight="1">
      <c r="A323" s="79" t="s">
        <v>22</v>
      </c>
      <c r="B323" s="152"/>
      <c r="C323" s="152"/>
      <c r="D323" s="81">
        <f>D322</f>
        <v>1</v>
      </c>
    </row>
    <row r="324" spans="1:8" ht="41.25" customHeight="1">
      <c r="A324" s="114" t="s">
        <v>616</v>
      </c>
      <c r="B324" s="77" t="s">
        <v>819</v>
      </c>
      <c r="C324" s="77" t="s">
        <v>820</v>
      </c>
      <c r="D324" s="123">
        <v>1</v>
      </c>
      <c r="F324" s="3">
        <f>D324</f>
        <v>1</v>
      </c>
      <c r="G324" s="3">
        <v>3</v>
      </c>
      <c r="H324" s="3">
        <f>F324*G324</f>
        <v>3</v>
      </c>
    </row>
    <row r="325" spans="1:8" ht="45.75" customHeight="1">
      <c r="A325" s="79" t="s">
        <v>22</v>
      </c>
      <c r="B325" s="152"/>
      <c r="C325" s="152"/>
      <c r="D325" s="81">
        <f>D324</f>
        <v>1</v>
      </c>
    </row>
    <row r="326" spans="1:8" ht="41.25" customHeight="1">
      <c r="A326" s="114" t="s">
        <v>618</v>
      </c>
      <c r="B326" s="77" t="s">
        <v>821</v>
      </c>
      <c r="C326" s="77" t="s">
        <v>688</v>
      </c>
      <c r="D326" s="123">
        <v>1</v>
      </c>
      <c r="F326" s="3">
        <f>D326</f>
        <v>1</v>
      </c>
      <c r="G326" s="3">
        <v>3</v>
      </c>
      <c r="H326" s="3">
        <f>F326*G326</f>
        <v>3</v>
      </c>
    </row>
    <row r="327" spans="1:8" ht="45.75" customHeight="1">
      <c r="A327" s="79" t="s">
        <v>22</v>
      </c>
      <c r="B327" s="152"/>
      <c r="C327" s="152"/>
      <c r="D327" s="81">
        <f>D326</f>
        <v>1</v>
      </c>
    </row>
    <row r="328" spans="1:8" ht="41.25" customHeight="1">
      <c r="A328" s="114" t="s">
        <v>620</v>
      </c>
      <c r="B328" s="77" t="s">
        <v>823</v>
      </c>
      <c r="C328" s="77" t="s">
        <v>670</v>
      </c>
      <c r="D328" s="123">
        <v>1</v>
      </c>
      <c r="F328" s="3">
        <f>D328</f>
        <v>1</v>
      </c>
      <c r="G328" s="3">
        <v>3</v>
      </c>
      <c r="H328" s="3">
        <f>F328*G328</f>
        <v>3</v>
      </c>
    </row>
    <row r="329" spans="1:8" ht="45.75" customHeight="1">
      <c r="A329" s="79" t="s">
        <v>22</v>
      </c>
      <c r="B329" s="152"/>
      <c r="C329" s="152"/>
      <c r="D329" s="81">
        <f>D328</f>
        <v>1</v>
      </c>
    </row>
    <row r="330" spans="1:8" ht="25.5">
      <c r="A330" s="114" t="s">
        <v>621</v>
      </c>
      <c r="B330" s="77" t="s">
        <v>671</v>
      </c>
      <c r="C330" s="77" t="s">
        <v>638</v>
      </c>
      <c r="D330" s="123">
        <v>1</v>
      </c>
      <c r="F330" s="3">
        <f>D330</f>
        <v>1</v>
      </c>
      <c r="G330" s="3">
        <v>3</v>
      </c>
      <c r="H330" s="3">
        <f>F330*G330</f>
        <v>3</v>
      </c>
    </row>
    <row r="331" spans="1:8" ht="45.75" customHeight="1">
      <c r="A331" s="79" t="s">
        <v>22</v>
      </c>
      <c r="B331" s="152"/>
      <c r="C331" s="152"/>
      <c r="D331" s="81">
        <f>D330</f>
        <v>1</v>
      </c>
    </row>
    <row r="332" spans="1:8" ht="51">
      <c r="A332" s="114" t="s">
        <v>622</v>
      </c>
      <c r="B332" s="77" t="s">
        <v>672</v>
      </c>
      <c r="C332" s="77" t="s">
        <v>673</v>
      </c>
      <c r="D332" s="123">
        <v>1</v>
      </c>
      <c r="F332" s="3">
        <f>D332</f>
        <v>1</v>
      </c>
      <c r="G332" s="3">
        <v>3</v>
      </c>
      <c r="H332" s="3">
        <f>F332*G332</f>
        <v>3</v>
      </c>
    </row>
    <row r="333" spans="1:8" ht="45.75" customHeight="1">
      <c r="A333" s="79" t="s">
        <v>22</v>
      </c>
      <c r="B333" s="152"/>
      <c r="C333" s="152"/>
      <c r="D333" s="81">
        <f>D332</f>
        <v>1</v>
      </c>
    </row>
    <row r="334" spans="1:8" ht="41.25" customHeight="1">
      <c r="A334" s="119" t="s">
        <v>623</v>
      </c>
      <c r="B334" s="77" t="s">
        <v>826</v>
      </c>
      <c r="C334" s="77" t="s">
        <v>827</v>
      </c>
      <c r="D334" s="123">
        <v>1</v>
      </c>
      <c r="F334" s="3">
        <f>D334</f>
        <v>1</v>
      </c>
      <c r="G334" s="3">
        <v>3</v>
      </c>
      <c r="H334" s="3">
        <f>F334*G334</f>
        <v>3</v>
      </c>
    </row>
    <row r="335" spans="1:8" ht="45.75" customHeight="1">
      <c r="A335" s="79" t="s">
        <v>22</v>
      </c>
      <c r="B335" s="152"/>
      <c r="C335" s="152"/>
      <c r="D335" s="81">
        <f>D334</f>
        <v>1</v>
      </c>
    </row>
    <row r="336" spans="1:8" ht="41.25" customHeight="1">
      <c r="A336" s="178" t="s">
        <v>674</v>
      </c>
      <c r="B336" s="179"/>
      <c r="C336" s="190"/>
      <c r="D336" s="191"/>
    </row>
    <row r="337" spans="1:10" ht="41.25" customHeight="1">
      <c r="A337" s="114" t="s">
        <v>625</v>
      </c>
      <c r="B337" s="77" t="s">
        <v>828</v>
      </c>
      <c r="C337" s="77" t="s">
        <v>693</v>
      </c>
      <c r="D337" s="123">
        <v>1</v>
      </c>
      <c r="F337" s="3">
        <f>D337</f>
        <v>1</v>
      </c>
      <c r="G337" s="3">
        <v>3</v>
      </c>
      <c r="H337" s="3">
        <f>F337*G337</f>
        <v>3</v>
      </c>
    </row>
    <row r="338" spans="1:10" ht="45.75" customHeight="1">
      <c r="A338" s="79" t="s">
        <v>22</v>
      </c>
      <c r="B338" s="152"/>
      <c r="C338" s="152"/>
      <c r="D338" s="81">
        <f>D337</f>
        <v>1</v>
      </c>
    </row>
    <row r="339" spans="1:10" ht="76.5">
      <c r="A339" s="114" t="s">
        <v>626</v>
      </c>
      <c r="B339" s="77" t="s">
        <v>675</v>
      </c>
      <c r="C339" s="77" t="s">
        <v>676</v>
      </c>
      <c r="D339" s="123">
        <v>1</v>
      </c>
      <c r="F339" s="3">
        <f>D339</f>
        <v>1</v>
      </c>
      <c r="G339" s="3">
        <v>3</v>
      </c>
      <c r="H339" s="3">
        <f>F339*G339</f>
        <v>3</v>
      </c>
    </row>
    <row r="340" spans="1:10" ht="45.75" customHeight="1">
      <c r="A340" s="79" t="s">
        <v>22</v>
      </c>
      <c r="B340" s="152"/>
      <c r="C340" s="152"/>
      <c r="D340" s="81">
        <f>D339</f>
        <v>1</v>
      </c>
    </row>
    <row r="341" spans="1:10" ht="51">
      <c r="A341" s="114" t="s">
        <v>628</v>
      </c>
      <c r="B341" s="77" t="s">
        <v>830</v>
      </c>
      <c r="C341" s="77" t="s">
        <v>691</v>
      </c>
      <c r="D341" s="123">
        <v>1</v>
      </c>
      <c r="F341" s="3">
        <f>D341</f>
        <v>1</v>
      </c>
      <c r="G341" s="3">
        <v>3</v>
      </c>
      <c r="H341" s="3">
        <f>F341*G341</f>
        <v>3</v>
      </c>
    </row>
    <row r="342" spans="1:10" ht="45.75" customHeight="1">
      <c r="A342" s="79" t="s">
        <v>22</v>
      </c>
      <c r="B342" s="152"/>
      <c r="C342" s="152"/>
      <c r="D342" s="81">
        <f>D341</f>
        <v>1</v>
      </c>
    </row>
    <row r="343" spans="1:10" ht="63.75">
      <c r="A343" s="114" t="s">
        <v>630</v>
      </c>
      <c r="B343" s="77" t="s">
        <v>831</v>
      </c>
      <c r="C343" s="77" t="s">
        <v>691</v>
      </c>
      <c r="D343" s="123">
        <v>1</v>
      </c>
      <c r="F343" s="3">
        <f>D343</f>
        <v>1</v>
      </c>
      <c r="G343" s="3">
        <v>3</v>
      </c>
      <c r="H343" s="3">
        <f>F343*G343</f>
        <v>3</v>
      </c>
    </row>
    <row r="344" spans="1:10" ht="45.75" customHeight="1">
      <c r="A344" s="79" t="s">
        <v>22</v>
      </c>
      <c r="B344" s="152"/>
      <c r="C344" s="152"/>
      <c r="D344" s="81">
        <f>D343</f>
        <v>1</v>
      </c>
    </row>
    <row r="345" spans="1:10" ht="41.25" customHeight="1">
      <c r="A345" s="59" t="s">
        <v>632</v>
      </c>
      <c r="B345" s="77" t="s">
        <v>832</v>
      </c>
      <c r="C345" s="77" t="s">
        <v>691</v>
      </c>
      <c r="D345" s="123">
        <v>1</v>
      </c>
      <c r="F345" s="3">
        <f>D345</f>
        <v>1</v>
      </c>
      <c r="G345" s="3">
        <v>3</v>
      </c>
      <c r="H345" s="3">
        <f>F345*G345</f>
        <v>3</v>
      </c>
    </row>
    <row r="346" spans="1:10" ht="45.75" customHeight="1">
      <c r="A346" s="79" t="s">
        <v>22</v>
      </c>
      <c r="B346" s="152"/>
      <c r="C346" s="152"/>
      <c r="D346" s="81">
        <f>D345</f>
        <v>1</v>
      </c>
    </row>
    <row r="347" spans="1:10" ht="30.75" customHeight="1">
      <c r="A347" s="178" t="s">
        <v>207</v>
      </c>
      <c r="B347" s="179"/>
      <c r="C347" s="179"/>
      <c r="D347" s="180"/>
      <c r="F347" s="3">
        <f>SUM(F27:F346)</f>
        <v>151</v>
      </c>
      <c r="G347" s="3">
        <f t="shared" ref="G347:H347" si="0">SUM(G27:G346)</f>
        <v>385</v>
      </c>
      <c r="H347" s="3">
        <f t="shared" si="0"/>
        <v>385</v>
      </c>
    </row>
    <row r="348" spans="1:10" ht="56.1" customHeight="1">
      <c r="A348" s="184"/>
      <c r="B348" s="185"/>
      <c r="C348" s="185"/>
      <c r="D348" s="186"/>
      <c r="J348" s="41"/>
    </row>
    <row r="349" spans="1:10" ht="31.5" customHeight="1">
      <c r="A349" s="178" t="s">
        <v>208</v>
      </c>
      <c r="B349" s="179"/>
      <c r="C349" s="179"/>
      <c r="D349" s="180"/>
      <c r="G349" s="3">
        <v>385</v>
      </c>
      <c r="H349" s="3">
        <v>100</v>
      </c>
    </row>
    <row r="350" spans="1:10" ht="55.5" customHeight="1">
      <c r="A350" s="184"/>
      <c r="B350" s="185"/>
      <c r="C350" s="185"/>
      <c r="D350" s="186"/>
      <c r="G350" s="3">
        <f>H347</f>
        <v>385</v>
      </c>
      <c r="H350" s="3" t="s">
        <v>834</v>
      </c>
    </row>
    <row r="351" spans="1:10" ht="29.25" customHeight="1">
      <c r="A351" s="178" t="s">
        <v>212</v>
      </c>
      <c r="B351" s="179"/>
      <c r="C351" s="179"/>
      <c r="D351" s="180"/>
      <c r="G351" s="5">
        <f>G350*H349/G349</f>
        <v>100</v>
      </c>
      <c r="H351" s="6"/>
    </row>
    <row r="352" spans="1:10" ht="56.1" customHeight="1">
      <c r="A352" s="187"/>
      <c r="B352" s="188"/>
      <c r="C352" s="188"/>
      <c r="D352" s="189"/>
    </row>
    <row r="353" spans="1:4" ht="30.75" customHeight="1">
      <c r="A353" s="178" t="s">
        <v>209</v>
      </c>
      <c r="B353" s="179"/>
      <c r="C353" s="179"/>
      <c r="D353" s="180"/>
    </row>
    <row r="354" spans="1:4" ht="56.1" customHeight="1">
      <c r="A354" s="184"/>
      <c r="B354" s="185"/>
      <c r="C354" s="185"/>
      <c r="D354" s="186"/>
    </row>
    <row r="355" spans="1:4" ht="27.75" customHeight="1">
      <c r="A355" s="178" t="s">
        <v>210</v>
      </c>
      <c r="B355" s="179"/>
      <c r="C355" s="179"/>
      <c r="D355" s="180"/>
    </row>
    <row r="356" spans="1:4" ht="56.85" customHeight="1">
      <c r="A356" s="181"/>
      <c r="B356" s="182"/>
      <c r="C356" s="182"/>
      <c r="D356" s="183"/>
    </row>
  </sheetData>
  <sheetProtection sheet="1" objects="1" scenarios="1" formatRows="0" autoFilter="0"/>
  <autoFilter ref="A26:D347">
    <filterColumn colId="1" showButton="0"/>
  </autoFilter>
  <mergeCells count="206">
    <mergeCell ref="B298:C298"/>
    <mergeCell ref="B231:C231"/>
    <mergeCell ref="B233:C233"/>
    <mergeCell ref="B235:C235"/>
    <mergeCell ref="B237:C237"/>
    <mergeCell ref="B254:C254"/>
    <mergeCell ref="B282:C282"/>
    <mergeCell ref="B284:C284"/>
    <mergeCell ref="B286:C286"/>
    <mergeCell ref="B288:C288"/>
    <mergeCell ref="B276:C276"/>
    <mergeCell ref="B278:C278"/>
    <mergeCell ref="B280:C280"/>
    <mergeCell ref="B229:C229"/>
    <mergeCell ref="B243:C243"/>
    <mergeCell ref="A250:C250"/>
    <mergeCell ref="B252:C252"/>
    <mergeCell ref="B175:C175"/>
    <mergeCell ref="B177:C177"/>
    <mergeCell ref="B179:C179"/>
    <mergeCell ref="B181:C181"/>
    <mergeCell ref="A182:D182"/>
    <mergeCell ref="B196:C196"/>
    <mergeCell ref="B198:C198"/>
    <mergeCell ref="B200:C200"/>
    <mergeCell ref="B202:C202"/>
    <mergeCell ref="B239:C239"/>
    <mergeCell ref="B241:C241"/>
    <mergeCell ref="B184:C184"/>
    <mergeCell ref="B186:C186"/>
    <mergeCell ref="B188:C188"/>
    <mergeCell ref="B190:C190"/>
    <mergeCell ref="B192:C192"/>
    <mergeCell ref="B194:C194"/>
    <mergeCell ref="B219:C219"/>
    <mergeCell ref="B204:C204"/>
    <mergeCell ref="B206:C206"/>
    <mergeCell ref="B148:C148"/>
    <mergeCell ref="B150:C150"/>
    <mergeCell ref="B152:C152"/>
    <mergeCell ref="B154:C154"/>
    <mergeCell ref="A155:C155"/>
    <mergeCell ref="B167:C167"/>
    <mergeCell ref="B169:C169"/>
    <mergeCell ref="B171:C171"/>
    <mergeCell ref="B173:C173"/>
    <mergeCell ref="B159:C159"/>
    <mergeCell ref="B161:C161"/>
    <mergeCell ref="B163:C163"/>
    <mergeCell ref="B165:C165"/>
    <mergeCell ref="B300:C300"/>
    <mergeCell ref="A301:C301"/>
    <mergeCell ref="B317:C317"/>
    <mergeCell ref="B319:C319"/>
    <mergeCell ref="B321:C321"/>
    <mergeCell ref="B323:C323"/>
    <mergeCell ref="B325:C325"/>
    <mergeCell ref="B245:C245"/>
    <mergeCell ref="B247:C247"/>
    <mergeCell ref="B249:C249"/>
    <mergeCell ref="B256:C256"/>
    <mergeCell ref="B258:C258"/>
    <mergeCell ref="B260:C260"/>
    <mergeCell ref="B262:C262"/>
    <mergeCell ref="B264:C264"/>
    <mergeCell ref="B266:C266"/>
    <mergeCell ref="B268:C268"/>
    <mergeCell ref="B270:C270"/>
    <mergeCell ref="B272:C272"/>
    <mergeCell ref="B274:C274"/>
    <mergeCell ref="B290:C290"/>
    <mergeCell ref="B292:C292"/>
    <mergeCell ref="B294:C294"/>
    <mergeCell ref="B296:C296"/>
    <mergeCell ref="B340:C340"/>
    <mergeCell ref="B342:C342"/>
    <mergeCell ref="B344:C344"/>
    <mergeCell ref="B346:C346"/>
    <mergeCell ref="B303:C303"/>
    <mergeCell ref="B305:C305"/>
    <mergeCell ref="B307:C307"/>
    <mergeCell ref="B309:C309"/>
    <mergeCell ref="B311:C311"/>
    <mergeCell ref="B313:C313"/>
    <mergeCell ref="B315:C315"/>
    <mergeCell ref="B331:C331"/>
    <mergeCell ref="B333:C333"/>
    <mergeCell ref="B327:C327"/>
    <mergeCell ref="B329:C329"/>
    <mergeCell ref="B335:C335"/>
    <mergeCell ref="A336:D336"/>
    <mergeCell ref="B338:C338"/>
    <mergeCell ref="A347:D347"/>
    <mergeCell ref="A356:D356"/>
    <mergeCell ref="A355:D355"/>
    <mergeCell ref="A354:D354"/>
    <mergeCell ref="A353:D353"/>
    <mergeCell ref="A352:D352"/>
    <mergeCell ref="A351:D351"/>
    <mergeCell ref="A350:D350"/>
    <mergeCell ref="A349:D349"/>
    <mergeCell ref="A348:D348"/>
    <mergeCell ref="B127:C127"/>
    <mergeCell ref="B129:C129"/>
    <mergeCell ref="B131:C131"/>
    <mergeCell ref="B133:C133"/>
    <mergeCell ref="B135:C135"/>
    <mergeCell ref="B137:C137"/>
    <mergeCell ref="B140:C140"/>
    <mergeCell ref="B138:C138"/>
    <mergeCell ref="B146:C146"/>
    <mergeCell ref="B142:C142"/>
    <mergeCell ref="A143:D143"/>
    <mergeCell ref="A144:D144"/>
    <mergeCell ref="B123:C123"/>
    <mergeCell ref="B125:C125"/>
    <mergeCell ref="B117:C117"/>
    <mergeCell ref="B119:C119"/>
    <mergeCell ref="B121:C121"/>
    <mergeCell ref="B103:C103"/>
    <mergeCell ref="B98:C98"/>
    <mergeCell ref="B100:C100"/>
    <mergeCell ref="B102:C102"/>
    <mergeCell ref="B105:C105"/>
    <mergeCell ref="B107:C107"/>
    <mergeCell ref="B109:C109"/>
    <mergeCell ref="B111:C111"/>
    <mergeCell ref="B113:C113"/>
    <mergeCell ref="B115:C115"/>
    <mergeCell ref="B75:C75"/>
    <mergeCell ref="B86:C86"/>
    <mergeCell ref="B88:C88"/>
    <mergeCell ref="B82:C82"/>
    <mergeCell ref="B84:C84"/>
    <mergeCell ref="B90:C90"/>
    <mergeCell ref="B93:C93"/>
    <mergeCell ref="B96:C96"/>
    <mergeCell ref="B91:C91"/>
    <mergeCell ref="B94:C94"/>
    <mergeCell ref="A1:D1"/>
    <mergeCell ref="B57:C57"/>
    <mergeCell ref="B59:C59"/>
    <mergeCell ref="B61:C61"/>
    <mergeCell ref="B77:C77"/>
    <mergeCell ref="B80:C80"/>
    <mergeCell ref="B78:C78"/>
    <mergeCell ref="B53:C53"/>
    <mergeCell ref="B31:C31"/>
    <mergeCell ref="B28:C28"/>
    <mergeCell ref="B30:C30"/>
    <mergeCell ref="B33:C33"/>
    <mergeCell ref="B35:C35"/>
    <mergeCell ref="B37:C37"/>
    <mergeCell ref="B41:C41"/>
    <mergeCell ref="B43:C43"/>
    <mergeCell ref="B45:C45"/>
    <mergeCell ref="B48:C48"/>
    <mergeCell ref="B50:C50"/>
    <mergeCell ref="B52:C52"/>
    <mergeCell ref="B55:C55"/>
    <mergeCell ref="A19:D19"/>
    <mergeCell ref="A7:B7"/>
    <mergeCell ref="A8:D8"/>
    <mergeCell ref="N17:O17"/>
    <mergeCell ref="A9:D9"/>
    <mergeCell ref="A10:D10"/>
    <mergeCell ref="C12:C14"/>
    <mergeCell ref="D12:D14"/>
    <mergeCell ref="A11:B11"/>
    <mergeCell ref="A15:B15"/>
    <mergeCell ref="C15:D15"/>
    <mergeCell ref="A18:B18"/>
    <mergeCell ref="A2:B2"/>
    <mergeCell ref="A3:D3"/>
    <mergeCell ref="A5:D5"/>
    <mergeCell ref="A4:C4"/>
    <mergeCell ref="A6:C6"/>
    <mergeCell ref="F13:I13"/>
    <mergeCell ref="A16:B16"/>
    <mergeCell ref="A17:B17"/>
    <mergeCell ref="B157:C157"/>
    <mergeCell ref="B38:C38"/>
    <mergeCell ref="B39:C39"/>
    <mergeCell ref="A20:D20"/>
    <mergeCell ref="A21:D21"/>
    <mergeCell ref="A22:D22"/>
    <mergeCell ref="A23:D23"/>
    <mergeCell ref="A24:D24"/>
    <mergeCell ref="B46:C46"/>
    <mergeCell ref="B26:C26"/>
    <mergeCell ref="B63:C63"/>
    <mergeCell ref="B65:C65"/>
    <mergeCell ref="B67:C67"/>
    <mergeCell ref="B69:C69"/>
    <mergeCell ref="B71:C71"/>
    <mergeCell ref="B73:C73"/>
    <mergeCell ref="B227:C227"/>
    <mergeCell ref="B208:C208"/>
    <mergeCell ref="B210:C210"/>
    <mergeCell ref="B212:C212"/>
    <mergeCell ref="B214:C214"/>
    <mergeCell ref="B216:C216"/>
    <mergeCell ref="A217:C217"/>
    <mergeCell ref="B221:C221"/>
    <mergeCell ref="B223:C223"/>
    <mergeCell ref="B225:C225"/>
  </mergeCells>
  <conditionalFormatting sqref="N17:O17">
    <cfRule type="cellIs" dxfId="3" priority="7" operator="equal">
      <formula>$C$15</formula>
    </cfRule>
  </conditionalFormatting>
  <conditionalFormatting sqref="C15:D15">
    <cfRule type="cellIs" dxfId="2" priority="1" stopIfTrue="1" operator="equal">
      <formula>"NÃO CERTIFICA, FALTAM ITENS OBRIGATÓRIOS"</formula>
    </cfRule>
    <cfRule type="cellIs" dxfId="1" priority="2" stopIfTrue="1" operator="equal">
      <formula>"NÃO CERTIFICA, FALTAM ITENS OBRIGATÓRIOS"</formula>
    </cfRule>
    <cfRule type="cellIs" dxfId="0" priority="3" stopIfTrue="1" operator="equal">
      <formula>"""NÃO CERTIFICA, FALTAM ITENS OBRIGATÓRIOS"""</formula>
    </cfRule>
  </conditionalFormatting>
  <pageMargins left="1.0236220472440944" right="0.70866141732283472" top="1.1811023622047245" bottom="0.98425196850393704" header="0.31496062992125984" footer="0.55118110236220474"/>
  <pageSetup paperSize="9" scale="95" orientation="portrait" horizontalDpi="1200" verticalDpi="1200" r:id="rId1"/>
  <headerFooter>
    <oddHeader>&amp;C&amp;"-,Negrito"&amp;14NORMAS PARA CERTIFICAÇÃO 
ESCOPO QUEIJO MINAS ARTESANAL</oddHeader>
    <oddFooter>&amp;LF.CERT.035 - Normas para a Certificação - Escopo Queijo Minas Artesanal - 1a ed_14-03-19</oddFooter>
  </headerFooter>
  <drawing r:id="rId2"/>
  <legacyDrawing r:id="rId3"/>
</worksheet>
</file>

<file path=xl/worksheets/sheet2.xml><?xml version="1.0" encoding="utf-8"?>
<worksheet xmlns="http://schemas.openxmlformats.org/spreadsheetml/2006/main" xmlns:r="http://schemas.openxmlformats.org/officeDocument/2006/relationships">
  <dimension ref="A1:F151"/>
  <sheetViews>
    <sheetView topLeftCell="A135" zoomScaleNormal="100" workbookViewId="0">
      <selection activeCell="B141" sqref="B141"/>
    </sheetView>
  </sheetViews>
  <sheetFormatPr defaultRowHeight="12.75"/>
  <cols>
    <col min="1" max="1" width="9.140625" style="1"/>
    <col min="2" max="2" width="163.140625" style="1" customWidth="1"/>
    <col min="3" max="3" width="9.140625" style="44"/>
    <col min="4" max="16384" width="9.140625" style="1"/>
  </cols>
  <sheetData>
    <row r="1" spans="1:3" ht="51">
      <c r="A1" s="31" t="s">
        <v>31</v>
      </c>
      <c r="B1" s="42" t="s">
        <v>220</v>
      </c>
      <c r="C1" s="45"/>
    </row>
    <row r="2" spans="1:3" ht="25.5">
      <c r="A2" s="32" t="s">
        <v>34</v>
      </c>
      <c r="B2" s="42" t="s">
        <v>221</v>
      </c>
      <c r="C2" s="45"/>
    </row>
    <row r="3" spans="1:3">
      <c r="A3" s="32" t="s">
        <v>39</v>
      </c>
      <c r="B3" s="42" t="s">
        <v>222</v>
      </c>
      <c r="C3" s="45"/>
    </row>
    <row r="4" spans="1:3">
      <c r="A4" s="32" t="s">
        <v>42</v>
      </c>
      <c r="B4" s="42" t="s">
        <v>223</v>
      </c>
      <c r="C4" s="45"/>
    </row>
    <row r="5" spans="1:3">
      <c r="A5" s="31" t="s">
        <v>45</v>
      </c>
      <c r="B5" s="42" t="s">
        <v>224</v>
      </c>
      <c r="C5" s="45"/>
    </row>
    <row r="6" spans="1:3" ht="25.5">
      <c r="A6" s="32" t="s">
        <v>51</v>
      </c>
      <c r="B6" s="42" t="s">
        <v>277</v>
      </c>
      <c r="C6" s="45"/>
    </row>
    <row r="7" spans="1:3" ht="25.5">
      <c r="A7" s="33" t="s">
        <v>53</v>
      </c>
      <c r="B7" s="42" t="s">
        <v>225</v>
      </c>
      <c r="C7" s="45"/>
    </row>
    <row r="8" spans="1:3" ht="25.5">
      <c r="A8" s="33" t="s">
        <v>55</v>
      </c>
      <c r="B8" s="42" t="s">
        <v>226</v>
      </c>
      <c r="C8" s="45"/>
    </row>
    <row r="9" spans="1:3" ht="51">
      <c r="A9" s="32" t="s">
        <v>60</v>
      </c>
      <c r="B9" s="42" t="s">
        <v>227</v>
      </c>
      <c r="C9" s="45"/>
    </row>
    <row r="10" spans="1:3" ht="38.25">
      <c r="A10" s="32" t="s">
        <v>63</v>
      </c>
      <c r="B10" s="42" t="s">
        <v>228</v>
      </c>
      <c r="C10" s="45"/>
    </row>
    <row r="11" spans="1:3" ht="25.5">
      <c r="A11" s="32" t="s">
        <v>66</v>
      </c>
      <c r="B11" s="42" t="s">
        <v>443</v>
      </c>
      <c r="C11" s="45"/>
    </row>
    <row r="12" spans="1:3">
      <c r="A12" s="31" t="s">
        <v>71</v>
      </c>
      <c r="B12" s="42" t="s">
        <v>229</v>
      </c>
      <c r="C12" s="45"/>
    </row>
    <row r="13" spans="1:3" ht="25.5">
      <c r="A13" s="34" t="s">
        <v>73</v>
      </c>
      <c r="B13" s="42" t="s">
        <v>230</v>
      </c>
      <c r="C13" s="45"/>
    </row>
    <row r="14" spans="1:3">
      <c r="A14" s="32" t="s">
        <v>76</v>
      </c>
      <c r="B14" s="42" t="s">
        <v>231</v>
      </c>
      <c r="C14" s="45"/>
    </row>
    <row r="15" spans="1:3" ht="38.25">
      <c r="A15" s="35" t="s">
        <v>79</v>
      </c>
      <c r="B15" s="42" t="s">
        <v>232</v>
      </c>
      <c r="C15" s="45"/>
    </row>
    <row r="16" spans="1:3" ht="51">
      <c r="A16" s="32" t="s">
        <v>82</v>
      </c>
      <c r="B16" s="42" t="s">
        <v>233</v>
      </c>
      <c r="C16" s="45"/>
    </row>
    <row r="17" spans="1:3" ht="38.25">
      <c r="A17" s="31" t="s">
        <v>84</v>
      </c>
      <c r="B17" s="42" t="s">
        <v>459</v>
      </c>
      <c r="C17" s="45"/>
    </row>
    <row r="18" spans="1:3" ht="38.25">
      <c r="A18" s="32" t="s">
        <v>86</v>
      </c>
      <c r="B18" s="42" t="s">
        <v>234</v>
      </c>
      <c r="C18" s="45"/>
    </row>
    <row r="19" spans="1:3">
      <c r="A19" s="35" t="s">
        <v>88</v>
      </c>
      <c r="B19" s="42" t="s">
        <v>235</v>
      </c>
      <c r="C19" s="45"/>
    </row>
    <row r="20" spans="1:3" ht="38.25">
      <c r="A20" s="35" t="s">
        <v>91</v>
      </c>
      <c r="B20" s="42" t="s">
        <v>236</v>
      </c>
      <c r="C20" s="45"/>
    </row>
    <row r="21" spans="1:3">
      <c r="A21" s="36" t="s">
        <v>94</v>
      </c>
      <c r="B21" s="42" t="s">
        <v>445</v>
      </c>
      <c r="C21" s="45"/>
    </row>
    <row r="22" spans="1:3">
      <c r="A22" s="36" t="s">
        <v>97</v>
      </c>
      <c r="B22" s="42" t="s">
        <v>237</v>
      </c>
      <c r="C22" s="45"/>
    </row>
    <row r="23" spans="1:3">
      <c r="A23" s="36" t="s">
        <v>100</v>
      </c>
      <c r="B23" s="42" t="s">
        <v>238</v>
      </c>
      <c r="C23" s="45"/>
    </row>
    <row r="24" spans="1:3" ht="25.5">
      <c r="A24" s="31" t="s">
        <v>104</v>
      </c>
      <c r="B24" s="42" t="s">
        <v>239</v>
      </c>
      <c r="C24" s="45"/>
    </row>
    <row r="25" spans="1:3" ht="38.25">
      <c r="A25" s="32" t="s">
        <v>107</v>
      </c>
      <c r="B25" s="42" t="s">
        <v>240</v>
      </c>
      <c r="C25" s="45"/>
    </row>
    <row r="26" spans="1:3" ht="25.5">
      <c r="A26" s="32" t="s">
        <v>110</v>
      </c>
      <c r="B26" s="42" t="s">
        <v>241</v>
      </c>
      <c r="C26" s="45"/>
    </row>
    <row r="27" spans="1:3" ht="25.5">
      <c r="A27" s="35" t="s">
        <v>113</v>
      </c>
      <c r="B27" s="42" t="s">
        <v>242</v>
      </c>
      <c r="C27" s="45"/>
    </row>
    <row r="28" spans="1:3" ht="25.5">
      <c r="A28" s="35" t="s">
        <v>116</v>
      </c>
      <c r="B28" s="42" t="s">
        <v>444</v>
      </c>
      <c r="C28" s="45"/>
    </row>
    <row r="29" spans="1:3">
      <c r="A29" s="35" t="s">
        <v>119</v>
      </c>
      <c r="B29" s="42" t="s">
        <v>243</v>
      </c>
      <c r="C29" s="45"/>
    </row>
    <row r="30" spans="1:3" ht="25.5">
      <c r="A30" s="31" t="s">
        <v>123</v>
      </c>
      <c r="B30" s="42" t="s">
        <v>244</v>
      </c>
      <c r="C30" s="45"/>
    </row>
    <row r="31" spans="1:3" ht="89.25">
      <c r="A31" s="32" t="s">
        <v>126</v>
      </c>
      <c r="B31" s="42" t="s">
        <v>245</v>
      </c>
      <c r="C31" s="45"/>
    </row>
    <row r="32" spans="1:3" ht="25.5">
      <c r="A32" s="32" t="s">
        <v>129</v>
      </c>
      <c r="B32" s="42" t="s">
        <v>246</v>
      </c>
      <c r="C32" s="45"/>
    </row>
    <row r="33" spans="1:3" ht="25.5">
      <c r="A33" s="31" t="s">
        <v>132</v>
      </c>
      <c r="B33" s="42" t="s">
        <v>247</v>
      </c>
      <c r="C33" s="45"/>
    </row>
    <row r="34" spans="1:3" ht="25.5">
      <c r="A34" s="33" t="s">
        <v>135</v>
      </c>
      <c r="B34" s="42" t="s">
        <v>248</v>
      </c>
      <c r="C34" s="45"/>
    </row>
    <row r="35" spans="1:3" ht="89.25">
      <c r="A35" s="31" t="s">
        <v>140</v>
      </c>
      <c r="B35" s="43" t="s">
        <v>249</v>
      </c>
      <c r="C35" s="45"/>
    </row>
    <row r="36" spans="1:3" ht="51">
      <c r="A36" s="31" t="s">
        <v>143</v>
      </c>
      <c r="B36" s="42" t="s">
        <v>250</v>
      </c>
      <c r="C36" s="45"/>
    </row>
    <row r="37" spans="1:3" ht="25.5">
      <c r="A37" s="31" t="s">
        <v>146</v>
      </c>
      <c r="B37" s="42" t="s">
        <v>251</v>
      </c>
      <c r="C37" s="45"/>
    </row>
    <row r="38" spans="1:3">
      <c r="A38" s="31" t="s">
        <v>147</v>
      </c>
      <c r="B38" s="42" t="s">
        <v>252</v>
      </c>
      <c r="C38" s="45"/>
    </row>
    <row r="39" spans="1:3">
      <c r="A39" s="31" t="s">
        <v>150</v>
      </c>
      <c r="B39" s="42" t="s">
        <v>253</v>
      </c>
      <c r="C39" s="45"/>
    </row>
    <row r="40" spans="1:3">
      <c r="A40" s="31" t="s">
        <v>153</v>
      </c>
      <c r="B40" s="42" t="s">
        <v>254</v>
      </c>
      <c r="C40" s="45"/>
    </row>
    <row r="41" spans="1:3" ht="25.5">
      <c r="A41" s="32" t="s">
        <v>156</v>
      </c>
      <c r="B41" s="42" t="s">
        <v>255</v>
      </c>
      <c r="C41" s="45"/>
    </row>
    <row r="42" spans="1:3">
      <c r="A42" s="31" t="s">
        <v>159</v>
      </c>
      <c r="B42" s="42" t="s">
        <v>256</v>
      </c>
      <c r="C42" s="45"/>
    </row>
    <row r="43" spans="1:3">
      <c r="A43" s="35" t="s">
        <v>161</v>
      </c>
      <c r="B43" s="42" t="s">
        <v>257</v>
      </c>
      <c r="C43" s="45"/>
    </row>
    <row r="44" spans="1:3">
      <c r="A44" s="32" t="s">
        <v>164</v>
      </c>
      <c r="B44" s="42" t="s">
        <v>258</v>
      </c>
      <c r="C44" s="45"/>
    </row>
    <row r="45" spans="1:3" ht="38.25">
      <c r="A45" s="32" t="s">
        <v>167</v>
      </c>
      <c r="B45" s="42" t="s">
        <v>259</v>
      </c>
      <c r="C45" s="45"/>
    </row>
    <row r="46" spans="1:3" ht="51">
      <c r="A46" s="32" t="s">
        <v>170</v>
      </c>
      <c r="B46" s="42" t="s">
        <v>260</v>
      </c>
      <c r="C46" s="45"/>
    </row>
    <row r="47" spans="1:3" ht="38.25">
      <c r="A47" s="37" t="s">
        <v>173</v>
      </c>
      <c r="B47" s="42" t="s">
        <v>261</v>
      </c>
      <c r="C47" s="45"/>
    </row>
    <row r="48" spans="1:3" ht="25.5">
      <c r="A48" s="38" t="s">
        <v>174</v>
      </c>
      <c r="B48" s="42" t="s">
        <v>262</v>
      </c>
      <c r="C48" s="45"/>
    </row>
    <row r="49" spans="1:3">
      <c r="A49" s="39" t="s">
        <v>177</v>
      </c>
      <c r="B49" s="42" t="s">
        <v>263</v>
      </c>
      <c r="C49" s="45"/>
    </row>
    <row r="50" spans="1:3" ht="25.5">
      <c r="A50" s="37" t="s">
        <v>180</v>
      </c>
      <c r="B50" s="42" t="s">
        <v>264</v>
      </c>
      <c r="C50" s="45"/>
    </row>
    <row r="51" spans="1:3">
      <c r="A51" s="37" t="s">
        <v>181</v>
      </c>
      <c r="B51" s="42" t="s">
        <v>265</v>
      </c>
      <c r="C51" s="45"/>
    </row>
    <row r="52" spans="1:3" ht="38.25">
      <c r="A52" s="32" t="s">
        <v>186</v>
      </c>
      <c r="B52" s="42" t="s">
        <v>266</v>
      </c>
      <c r="C52" s="45"/>
    </row>
    <row r="53" spans="1:3" ht="25.5">
      <c r="A53" s="37" t="s">
        <v>189</v>
      </c>
      <c r="B53" s="42" t="s">
        <v>267</v>
      </c>
      <c r="C53" s="45"/>
    </row>
    <row r="54" spans="1:3">
      <c r="A54" s="101" t="s">
        <v>465</v>
      </c>
      <c r="B54" s="96" t="s">
        <v>495</v>
      </c>
      <c r="C54" s="1"/>
    </row>
    <row r="55" spans="1:3">
      <c r="A55" s="101" t="s">
        <v>496</v>
      </c>
      <c r="B55" s="96" t="s">
        <v>497</v>
      </c>
      <c r="C55" s="1"/>
    </row>
    <row r="56" spans="1:3" ht="25.5">
      <c r="A56" s="101" t="s">
        <v>498</v>
      </c>
      <c r="B56" s="96" t="s">
        <v>499</v>
      </c>
      <c r="C56" s="1"/>
    </row>
    <row r="57" spans="1:3">
      <c r="A57" s="101" t="s">
        <v>500</v>
      </c>
      <c r="B57" s="96" t="s">
        <v>501</v>
      </c>
      <c r="C57" s="1"/>
    </row>
    <row r="58" spans="1:3">
      <c r="A58" s="101" t="s">
        <v>502</v>
      </c>
      <c r="B58" s="96" t="s">
        <v>503</v>
      </c>
      <c r="C58" s="1"/>
    </row>
    <row r="59" spans="1:3" ht="25.5">
      <c r="A59" s="101" t="s">
        <v>1</v>
      </c>
      <c r="B59" s="96" t="s">
        <v>504</v>
      </c>
      <c r="C59" s="1"/>
    </row>
    <row r="60" spans="1:3">
      <c r="A60" s="101" t="s">
        <v>2</v>
      </c>
      <c r="B60" s="96" t="s">
        <v>505</v>
      </c>
      <c r="C60" s="1"/>
    </row>
    <row r="61" spans="1:3" ht="25.5">
      <c r="A61" s="101" t="s">
        <v>448</v>
      </c>
      <c r="B61" s="96" t="s">
        <v>733</v>
      </c>
      <c r="C61" s="1"/>
    </row>
    <row r="62" spans="1:3" ht="25.5">
      <c r="A62" s="101" t="s">
        <v>449</v>
      </c>
      <c r="B62" s="96" t="s">
        <v>506</v>
      </c>
      <c r="C62" s="1"/>
    </row>
    <row r="63" spans="1:3" ht="38.25">
      <c r="A63" s="101" t="s">
        <v>450</v>
      </c>
      <c r="B63" s="96" t="s">
        <v>507</v>
      </c>
      <c r="C63" s="1"/>
    </row>
    <row r="64" spans="1:3" ht="25.5">
      <c r="A64" s="102" t="s">
        <v>466</v>
      </c>
      <c r="B64" s="96" t="s">
        <v>735</v>
      </c>
      <c r="C64" s="1"/>
    </row>
    <row r="65" spans="1:3" ht="25.5">
      <c r="A65" s="101" t="s">
        <v>467</v>
      </c>
      <c r="B65" s="96" t="s">
        <v>508</v>
      </c>
      <c r="C65" s="1"/>
    </row>
    <row r="66" spans="1:3">
      <c r="A66" s="101" t="s">
        <v>468</v>
      </c>
      <c r="B66" s="96" t="s">
        <v>509</v>
      </c>
      <c r="C66" s="1"/>
    </row>
    <row r="67" spans="1:3" ht="25.5">
      <c r="A67" s="101" t="s">
        <v>469</v>
      </c>
      <c r="B67" s="96" t="s">
        <v>510</v>
      </c>
      <c r="C67" s="1"/>
    </row>
    <row r="68" spans="1:3">
      <c r="A68" s="101" t="s">
        <v>511</v>
      </c>
      <c r="B68" s="96" t="s">
        <v>512</v>
      </c>
      <c r="C68" s="1"/>
    </row>
    <row r="69" spans="1:3" ht="25.5">
      <c r="A69" s="101" t="s">
        <v>513</v>
      </c>
      <c r="B69" s="96" t="s">
        <v>737</v>
      </c>
      <c r="C69" s="1"/>
    </row>
    <row r="70" spans="1:3">
      <c r="A70" s="103" t="s">
        <v>514</v>
      </c>
      <c r="B70" s="96" t="s">
        <v>515</v>
      </c>
      <c r="C70" s="1"/>
    </row>
    <row r="71" spans="1:3" ht="25.5">
      <c r="A71" s="101" t="s">
        <v>516</v>
      </c>
      <c r="B71" s="96" t="s">
        <v>517</v>
      </c>
      <c r="C71" s="1"/>
    </row>
    <row r="72" spans="1:3" ht="38.25">
      <c r="A72" s="103" t="s">
        <v>3</v>
      </c>
      <c r="B72" s="96" t="s">
        <v>741</v>
      </c>
      <c r="C72" s="1"/>
    </row>
    <row r="73" spans="1:3" ht="39.75" customHeight="1">
      <c r="A73" s="103" t="s">
        <v>4</v>
      </c>
      <c r="B73" s="96" t="s">
        <v>518</v>
      </c>
      <c r="C73" s="1"/>
    </row>
    <row r="74" spans="1:3" ht="25.5">
      <c r="A74" s="103" t="s">
        <v>5</v>
      </c>
      <c r="B74" s="96" t="s">
        <v>519</v>
      </c>
      <c r="C74" s="1"/>
    </row>
    <row r="75" spans="1:3" ht="56.25" customHeight="1">
      <c r="A75" s="103" t="s">
        <v>6</v>
      </c>
      <c r="B75" s="96" t="s">
        <v>520</v>
      </c>
      <c r="C75" s="1"/>
    </row>
    <row r="76" spans="1:3">
      <c r="A76" s="103" t="s">
        <v>26</v>
      </c>
      <c r="B76" s="96" t="s">
        <v>521</v>
      </c>
      <c r="C76" s="1"/>
    </row>
    <row r="77" spans="1:3">
      <c r="A77" s="102" t="s">
        <v>275</v>
      </c>
      <c r="B77" s="96" t="s">
        <v>522</v>
      </c>
      <c r="C77" s="1"/>
    </row>
    <row r="78" spans="1:3" ht="42.75" customHeight="1">
      <c r="A78" s="103" t="s">
        <v>446</v>
      </c>
      <c r="B78" s="96" t="s">
        <v>523</v>
      </c>
      <c r="C78" s="1"/>
    </row>
    <row r="79" spans="1:3" ht="45.75" customHeight="1">
      <c r="A79" s="103" t="s">
        <v>447</v>
      </c>
      <c r="B79" s="96" t="s">
        <v>524</v>
      </c>
      <c r="C79" s="1"/>
    </row>
    <row r="80" spans="1:3">
      <c r="A80" s="103" t="s">
        <v>451</v>
      </c>
      <c r="B80" s="96" t="s">
        <v>525</v>
      </c>
      <c r="C80" s="1"/>
    </row>
    <row r="81" spans="1:3" ht="66" customHeight="1">
      <c r="A81" s="101" t="s">
        <v>452</v>
      </c>
      <c r="B81" s="96" t="s">
        <v>526</v>
      </c>
      <c r="C81" s="1"/>
    </row>
    <row r="82" spans="1:3" ht="25.5">
      <c r="A82" s="102" t="s">
        <v>470</v>
      </c>
      <c r="B82" s="96" t="s">
        <v>527</v>
      </c>
      <c r="C82" s="1"/>
    </row>
    <row r="83" spans="1:3" ht="38.25">
      <c r="A83" s="101" t="s">
        <v>471</v>
      </c>
      <c r="B83" s="96" t="s">
        <v>528</v>
      </c>
      <c r="C83" s="1"/>
    </row>
    <row r="84" spans="1:3">
      <c r="A84" s="101" t="s">
        <v>472</v>
      </c>
      <c r="B84" s="96" t="s">
        <v>529</v>
      </c>
      <c r="C84" s="1"/>
    </row>
    <row r="85" spans="1:3" ht="42.75" customHeight="1">
      <c r="A85" s="101" t="s">
        <v>473</v>
      </c>
      <c r="B85" s="96" t="s">
        <v>530</v>
      </c>
      <c r="C85" s="1"/>
    </row>
    <row r="86" spans="1:3" ht="25.5">
      <c r="A86" s="101" t="s">
        <v>531</v>
      </c>
      <c r="B86" s="96" t="s">
        <v>532</v>
      </c>
      <c r="C86" s="1"/>
    </row>
    <row r="87" spans="1:3">
      <c r="A87" s="103" t="s">
        <v>533</v>
      </c>
      <c r="B87" s="96" t="s">
        <v>534</v>
      </c>
      <c r="C87" s="1"/>
    </row>
    <row r="88" spans="1:3" ht="25.5">
      <c r="A88" s="103" t="s">
        <v>535</v>
      </c>
      <c r="B88" s="96" t="s">
        <v>536</v>
      </c>
      <c r="C88" s="1"/>
    </row>
    <row r="89" spans="1:3" ht="35.25" customHeight="1">
      <c r="A89" s="101" t="s">
        <v>7</v>
      </c>
      <c r="B89" s="96" t="s">
        <v>537</v>
      </c>
      <c r="C89" s="1"/>
    </row>
    <row r="90" spans="1:3" ht="45" customHeight="1">
      <c r="A90" s="101" t="s">
        <v>474</v>
      </c>
      <c r="B90" s="96" t="s">
        <v>634</v>
      </c>
      <c r="C90" s="1"/>
    </row>
    <row r="91" spans="1:3" ht="38.25">
      <c r="A91" s="101" t="s">
        <v>475</v>
      </c>
      <c r="B91" s="96" t="s">
        <v>781</v>
      </c>
      <c r="C91" s="1"/>
    </row>
    <row r="92" spans="1:3">
      <c r="A92" s="101" t="s">
        <v>476</v>
      </c>
      <c r="B92" s="96" t="s">
        <v>538</v>
      </c>
      <c r="C92" s="1"/>
    </row>
    <row r="93" spans="1:3">
      <c r="A93" s="101" t="s">
        <v>477</v>
      </c>
      <c r="B93" s="97" t="s">
        <v>539</v>
      </c>
      <c r="C93" s="1"/>
    </row>
    <row r="94" spans="1:3" ht="18.75" customHeight="1">
      <c r="A94" s="101" t="s">
        <v>478</v>
      </c>
      <c r="B94" s="97" t="s">
        <v>540</v>
      </c>
      <c r="C94" s="1"/>
    </row>
    <row r="95" spans="1:3">
      <c r="A95" s="101" t="s">
        <v>479</v>
      </c>
      <c r="B95" s="97" t="s">
        <v>541</v>
      </c>
      <c r="C95" s="1"/>
    </row>
    <row r="96" spans="1:3">
      <c r="A96" s="101" t="s">
        <v>480</v>
      </c>
      <c r="B96" s="97" t="s">
        <v>635</v>
      </c>
      <c r="C96" s="1"/>
    </row>
    <row r="97" spans="1:3">
      <c r="A97" s="101" t="s">
        <v>481</v>
      </c>
      <c r="B97" s="97" t="s">
        <v>542</v>
      </c>
      <c r="C97" s="1"/>
    </row>
    <row r="98" spans="1:3" ht="25.5">
      <c r="A98" s="101" t="s">
        <v>482</v>
      </c>
      <c r="B98" s="97" t="s">
        <v>543</v>
      </c>
      <c r="C98" s="1"/>
    </row>
    <row r="99" spans="1:3">
      <c r="A99" s="101" t="s">
        <v>483</v>
      </c>
      <c r="B99" s="97" t="s">
        <v>544</v>
      </c>
      <c r="C99" s="1"/>
    </row>
    <row r="100" spans="1:3" ht="38.25">
      <c r="A100" s="101" t="s">
        <v>484</v>
      </c>
      <c r="B100" s="97" t="s">
        <v>545</v>
      </c>
      <c r="C100" s="1"/>
    </row>
    <row r="101" spans="1:3">
      <c r="A101" s="101" t="s">
        <v>546</v>
      </c>
      <c r="B101" s="97" t="s">
        <v>547</v>
      </c>
      <c r="C101" s="1"/>
    </row>
    <row r="102" spans="1:3">
      <c r="A102" s="101" t="s">
        <v>548</v>
      </c>
      <c r="B102" s="97" t="s">
        <v>549</v>
      </c>
      <c r="C102" s="1"/>
    </row>
    <row r="103" spans="1:3">
      <c r="A103" s="101" t="s">
        <v>550</v>
      </c>
      <c r="B103" s="97" t="s">
        <v>551</v>
      </c>
      <c r="C103" s="1"/>
    </row>
    <row r="104" spans="1:3" ht="25.5">
      <c r="A104" s="101" t="s">
        <v>552</v>
      </c>
      <c r="B104" s="94" t="s">
        <v>553</v>
      </c>
      <c r="C104" s="1"/>
    </row>
    <row r="105" spans="1:3" ht="25.5">
      <c r="A105" s="104" t="s">
        <v>485</v>
      </c>
      <c r="B105" s="97" t="s">
        <v>554</v>
      </c>
      <c r="C105" s="95"/>
    </row>
    <row r="106" spans="1:3">
      <c r="A106" s="104" t="s">
        <v>486</v>
      </c>
      <c r="B106" s="97" t="s">
        <v>555</v>
      </c>
      <c r="C106" s="95"/>
    </row>
    <row r="107" spans="1:3" ht="25.5">
      <c r="A107" s="104" t="s">
        <v>487</v>
      </c>
      <c r="B107" s="97" t="s">
        <v>556</v>
      </c>
      <c r="C107" s="95"/>
    </row>
    <row r="108" spans="1:3">
      <c r="A108" s="104" t="s">
        <v>488</v>
      </c>
      <c r="B108" s="97" t="s">
        <v>557</v>
      </c>
      <c r="C108" s="95"/>
    </row>
    <row r="109" spans="1:3">
      <c r="A109" s="104" t="s">
        <v>489</v>
      </c>
      <c r="B109" s="97" t="s">
        <v>558</v>
      </c>
      <c r="C109" s="95"/>
    </row>
    <row r="110" spans="1:3">
      <c r="A110" s="104" t="s">
        <v>490</v>
      </c>
      <c r="B110" s="97" t="s">
        <v>559</v>
      </c>
      <c r="C110" s="95"/>
    </row>
    <row r="111" spans="1:3">
      <c r="A111" s="104" t="s">
        <v>491</v>
      </c>
      <c r="B111" s="97" t="s">
        <v>560</v>
      </c>
      <c r="C111" s="95"/>
    </row>
    <row r="112" spans="1:3">
      <c r="A112" s="104" t="s">
        <v>492</v>
      </c>
      <c r="B112" s="97" t="s">
        <v>561</v>
      </c>
      <c r="C112" s="95"/>
    </row>
    <row r="113" spans="1:3">
      <c r="A113" s="104" t="s">
        <v>562</v>
      </c>
      <c r="B113" s="97" t="s">
        <v>563</v>
      </c>
      <c r="C113" s="95"/>
    </row>
    <row r="114" spans="1:3">
      <c r="A114" s="104" t="s">
        <v>564</v>
      </c>
      <c r="B114" s="97" t="s">
        <v>565</v>
      </c>
      <c r="C114" s="95"/>
    </row>
    <row r="115" spans="1:3">
      <c r="A115" s="101" t="s">
        <v>566</v>
      </c>
      <c r="B115" s="98" t="s">
        <v>567</v>
      </c>
      <c r="C115" s="1"/>
    </row>
    <row r="116" spans="1:3" ht="25.5">
      <c r="A116" s="101" t="s">
        <v>568</v>
      </c>
      <c r="B116" s="97" t="s">
        <v>569</v>
      </c>
      <c r="C116" s="1"/>
    </row>
    <row r="117" spans="1:3" ht="38.25">
      <c r="A117" s="101" t="s">
        <v>570</v>
      </c>
      <c r="B117" s="97" t="s">
        <v>571</v>
      </c>
      <c r="C117" s="1"/>
    </row>
    <row r="118" spans="1:3">
      <c r="A118" s="101" t="s">
        <v>572</v>
      </c>
      <c r="B118" s="97" t="s">
        <v>573</v>
      </c>
      <c r="C118" s="1"/>
    </row>
    <row r="119" spans="1:3">
      <c r="A119" s="101" t="s">
        <v>574</v>
      </c>
      <c r="B119" s="97" t="s">
        <v>575</v>
      </c>
      <c r="C119" s="1"/>
    </row>
    <row r="120" spans="1:3">
      <c r="A120" s="101" t="s">
        <v>576</v>
      </c>
      <c r="B120" s="97" t="s">
        <v>577</v>
      </c>
      <c r="C120" s="1"/>
    </row>
    <row r="121" spans="1:3" ht="25.5">
      <c r="A121" s="101" t="s">
        <v>578</v>
      </c>
      <c r="B121" s="97" t="s">
        <v>794</v>
      </c>
      <c r="C121" s="1"/>
    </row>
    <row r="122" spans="1:3" ht="25.5">
      <c r="A122" s="101" t="s">
        <v>579</v>
      </c>
      <c r="B122" s="97" t="s">
        <v>580</v>
      </c>
      <c r="C122" s="1"/>
    </row>
    <row r="123" spans="1:3" ht="25.5">
      <c r="A123" s="101" t="s">
        <v>581</v>
      </c>
      <c r="B123" s="97" t="s">
        <v>582</v>
      </c>
      <c r="C123" s="1"/>
    </row>
    <row r="124" spans="1:3" ht="25.5">
      <c r="A124" s="101" t="s">
        <v>583</v>
      </c>
      <c r="B124" s="97" t="s">
        <v>584</v>
      </c>
      <c r="C124" s="1"/>
    </row>
    <row r="125" spans="1:3" ht="51">
      <c r="A125" s="101" t="s">
        <v>585</v>
      </c>
      <c r="B125" s="97" t="s">
        <v>586</v>
      </c>
      <c r="C125" s="1"/>
    </row>
    <row r="126" spans="1:3">
      <c r="A126" s="101" t="s">
        <v>587</v>
      </c>
      <c r="B126" s="97" t="s">
        <v>588</v>
      </c>
      <c r="C126" s="1"/>
    </row>
    <row r="127" spans="1:3">
      <c r="A127" s="101" t="s">
        <v>589</v>
      </c>
      <c r="B127" s="97" t="s">
        <v>590</v>
      </c>
      <c r="C127" s="1"/>
    </row>
    <row r="128" spans="1:3" ht="25.5">
      <c r="A128" s="101" t="s">
        <v>591</v>
      </c>
      <c r="B128" s="97" t="s">
        <v>592</v>
      </c>
      <c r="C128" s="1"/>
    </row>
    <row r="129" spans="1:6">
      <c r="A129" s="101" t="s">
        <v>593</v>
      </c>
      <c r="B129" s="97" t="s">
        <v>594</v>
      </c>
      <c r="C129" s="1"/>
    </row>
    <row r="130" spans="1:6">
      <c r="A130" s="101" t="s">
        <v>493</v>
      </c>
      <c r="B130" s="97" t="s">
        <v>595</v>
      </c>
      <c r="C130" s="1"/>
      <c r="F130" s="1" t="s">
        <v>596</v>
      </c>
    </row>
    <row r="131" spans="1:6">
      <c r="A131" s="101" t="s">
        <v>494</v>
      </c>
      <c r="B131" s="97" t="s">
        <v>597</v>
      </c>
      <c r="C131" s="1"/>
    </row>
    <row r="132" spans="1:6">
      <c r="A132" s="101" t="s">
        <v>598</v>
      </c>
      <c r="B132" s="97" t="s">
        <v>599</v>
      </c>
      <c r="C132" s="1"/>
    </row>
    <row r="133" spans="1:6" ht="25.5">
      <c r="A133" s="101" t="s">
        <v>600</v>
      </c>
      <c r="B133" s="97" t="s">
        <v>601</v>
      </c>
      <c r="C133" s="1"/>
    </row>
    <row r="134" spans="1:6" ht="25.5">
      <c r="A134" s="101" t="s">
        <v>602</v>
      </c>
      <c r="B134" s="97" t="s">
        <v>603</v>
      </c>
      <c r="C134" s="1"/>
    </row>
    <row r="135" spans="1:6" ht="38.25">
      <c r="A135" s="101" t="s">
        <v>604</v>
      </c>
      <c r="B135" s="97" t="s">
        <v>605</v>
      </c>
      <c r="C135" s="1"/>
    </row>
    <row r="136" spans="1:6" ht="25.5">
      <c r="A136" s="101" t="s">
        <v>606</v>
      </c>
      <c r="B136" s="97" t="s">
        <v>607</v>
      </c>
      <c r="C136" s="1"/>
    </row>
    <row r="137" spans="1:6" ht="25.5">
      <c r="A137" s="105" t="s">
        <v>608</v>
      </c>
      <c r="B137" s="97" t="s">
        <v>609</v>
      </c>
      <c r="C137" s="1"/>
    </row>
    <row r="138" spans="1:6" ht="25.5">
      <c r="A138" s="105" t="s">
        <v>610</v>
      </c>
      <c r="B138" s="97" t="s">
        <v>611</v>
      </c>
      <c r="C138" s="1"/>
    </row>
    <row r="139" spans="1:6" s="95" customFormat="1" ht="51">
      <c r="A139" s="105" t="s">
        <v>612</v>
      </c>
      <c r="B139" s="97" t="s">
        <v>613</v>
      </c>
    </row>
    <row r="140" spans="1:6" ht="38.25">
      <c r="A140" s="105" t="s">
        <v>614</v>
      </c>
      <c r="B140" s="98" t="s">
        <v>615</v>
      </c>
      <c r="C140" s="1"/>
    </row>
    <row r="141" spans="1:6" ht="25.5">
      <c r="A141" s="105" t="s">
        <v>616</v>
      </c>
      <c r="B141" s="97" t="s">
        <v>617</v>
      </c>
      <c r="C141" s="1"/>
    </row>
    <row r="142" spans="1:6">
      <c r="A142" s="105" t="s">
        <v>618</v>
      </c>
      <c r="B142" s="97" t="s">
        <v>619</v>
      </c>
      <c r="C142" s="1"/>
    </row>
    <row r="143" spans="1:6" ht="25.5">
      <c r="A143" s="105" t="s">
        <v>620</v>
      </c>
      <c r="B143" s="99" t="s">
        <v>822</v>
      </c>
      <c r="C143" s="1"/>
    </row>
    <row r="144" spans="1:6" ht="38.25">
      <c r="A144" s="105" t="s">
        <v>621</v>
      </c>
      <c r="B144" s="97" t="s">
        <v>824</v>
      </c>
      <c r="C144" s="1"/>
    </row>
    <row r="145" spans="1:3" ht="76.5">
      <c r="A145" s="105" t="s">
        <v>622</v>
      </c>
      <c r="B145" s="97" t="s">
        <v>825</v>
      </c>
      <c r="C145" s="1"/>
    </row>
    <row r="146" spans="1:3" ht="25.5">
      <c r="A146" s="105" t="s">
        <v>623</v>
      </c>
      <c r="B146" s="97" t="s">
        <v>624</v>
      </c>
      <c r="C146" s="1"/>
    </row>
    <row r="147" spans="1:3" ht="25.5">
      <c r="A147" s="105" t="s">
        <v>625</v>
      </c>
      <c r="B147" s="97" t="s">
        <v>829</v>
      </c>
      <c r="C147" s="1"/>
    </row>
    <row r="148" spans="1:3" ht="25.5">
      <c r="A148" s="105" t="s">
        <v>626</v>
      </c>
      <c r="B148" s="99" t="s">
        <v>627</v>
      </c>
      <c r="C148" s="1"/>
    </row>
    <row r="149" spans="1:3" ht="25.5">
      <c r="A149" s="105" t="s">
        <v>628</v>
      </c>
      <c r="B149" s="97" t="s">
        <v>629</v>
      </c>
      <c r="C149" s="1"/>
    </row>
    <row r="150" spans="1:3" ht="25.5">
      <c r="A150" s="106" t="s">
        <v>630</v>
      </c>
      <c r="B150" s="97" t="s">
        <v>631</v>
      </c>
      <c r="C150" s="1"/>
    </row>
    <row r="151" spans="1:3" ht="13.5" thickBot="1">
      <c r="A151" s="107" t="s">
        <v>632</v>
      </c>
      <c r="B151" s="100" t="s">
        <v>633</v>
      </c>
      <c r="C151" s="1"/>
    </row>
  </sheetData>
  <pageMargins left="0.511811024" right="0.511811024" top="0.78740157499999996" bottom="0.78740157499999996" header="0.31496062000000002" footer="0.31496062000000002"/>
  <pageSetup paperSize="9" orientation="portrait" horizontalDpi="4294967292" verticalDpi="0" r:id="rId1"/>
</worksheet>
</file>

<file path=xl/worksheets/sheet3.xml><?xml version="1.0" encoding="utf-8"?>
<worksheet xmlns="http://schemas.openxmlformats.org/spreadsheetml/2006/main" xmlns:r="http://schemas.openxmlformats.org/officeDocument/2006/relationships">
  <dimension ref="A1:G25"/>
  <sheetViews>
    <sheetView workbookViewId="0">
      <selection activeCell="G7" sqref="G7"/>
    </sheetView>
  </sheetViews>
  <sheetFormatPr defaultRowHeight="12.75"/>
  <cols>
    <col min="1" max="1" width="2.85546875" style="40" bestFit="1" customWidth="1"/>
    <col min="2" max="2" width="28.140625" style="40" customWidth="1"/>
    <col min="3" max="3" width="23.28515625" style="40" customWidth="1"/>
    <col min="4" max="4" width="10.5703125" style="40" customWidth="1"/>
    <col min="5" max="5" width="20.85546875" style="40" customWidth="1"/>
    <col min="6" max="6" width="12.42578125" style="40" customWidth="1"/>
    <col min="7" max="7" width="34.140625" style="40" bestFit="1" customWidth="1"/>
    <col min="8" max="254" width="9.140625" style="40"/>
    <col min="255" max="255" width="2.85546875" style="40" bestFit="1" customWidth="1"/>
    <col min="256" max="256" width="28.140625" style="40" customWidth="1"/>
    <col min="257" max="257" width="23.28515625" style="40" customWidth="1"/>
    <col min="258" max="258" width="10.5703125" style="40" customWidth="1"/>
    <col min="259" max="259" width="20.85546875" style="40" customWidth="1"/>
    <col min="260" max="260" width="12.42578125" style="40" customWidth="1"/>
    <col min="261" max="261" width="13.85546875" style="40" customWidth="1"/>
    <col min="262" max="262" width="13" style="40" customWidth="1"/>
    <col min="263" max="510" width="9.140625" style="40"/>
    <col min="511" max="511" width="2.85546875" style="40" bestFit="1" customWidth="1"/>
    <col min="512" max="512" width="28.140625" style="40" customWidth="1"/>
    <col min="513" max="513" width="23.28515625" style="40" customWidth="1"/>
    <col min="514" max="514" width="10.5703125" style="40" customWidth="1"/>
    <col min="515" max="515" width="20.85546875" style="40" customWidth="1"/>
    <col min="516" max="516" width="12.42578125" style="40" customWidth="1"/>
    <col min="517" max="517" width="13.85546875" style="40" customWidth="1"/>
    <col min="518" max="518" width="13" style="40" customWidth="1"/>
    <col min="519" max="766" width="9.140625" style="40"/>
    <col min="767" max="767" width="2.85546875" style="40" bestFit="1" customWidth="1"/>
    <col min="768" max="768" width="28.140625" style="40" customWidth="1"/>
    <col min="769" max="769" width="23.28515625" style="40" customWidth="1"/>
    <col min="770" max="770" width="10.5703125" style="40" customWidth="1"/>
    <col min="771" max="771" width="20.85546875" style="40" customWidth="1"/>
    <col min="772" max="772" width="12.42578125" style="40" customWidth="1"/>
    <col min="773" max="773" width="13.85546875" style="40" customWidth="1"/>
    <col min="774" max="774" width="13" style="40" customWidth="1"/>
    <col min="775" max="1022" width="9.140625" style="40"/>
    <col min="1023" max="1023" width="2.85546875" style="40" bestFit="1" customWidth="1"/>
    <col min="1024" max="1024" width="28.140625" style="40" customWidth="1"/>
    <col min="1025" max="1025" width="23.28515625" style="40" customWidth="1"/>
    <col min="1026" max="1026" width="10.5703125" style="40" customWidth="1"/>
    <col min="1027" max="1027" width="20.85546875" style="40" customWidth="1"/>
    <col min="1028" max="1028" width="12.42578125" style="40" customWidth="1"/>
    <col min="1029" max="1029" width="13.85546875" style="40" customWidth="1"/>
    <col min="1030" max="1030" width="13" style="40" customWidth="1"/>
    <col min="1031" max="1278" width="9.140625" style="40"/>
    <col min="1279" max="1279" width="2.85546875" style="40" bestFit="1" customWidth="1"/>
    <col min="1280" max="1280" width="28.140625" style="40" customWidth="1"/>
    <col min="1281" max="1281" width="23.28515625" style="40" customWidth="1"/>
    <col min="1282" max="1282" width="10.5703125" style="40" customWidth="1"/>
    <col min="1283" max="1283" width="20.85546875" style="40" customWidth="1"/>
    <col min="1284" max="1284" width="12.42578125" style="40" customWidth="1"/>
    <col min="1285" max="1285" width="13.85546875" style="40" customWidth="1"/>
    <col min="1286" max="1286" width="13" style="40" customWidth="1"/>
    <col min="1287" max="1534" width="9.140625" style="40"/>
    <col min="1535" max="1535" width="2.85546875" style="40" bestFit="1" customWidth="1"/>
    <col min="1536" max="1536" width="28.140625" style="40" customWidth="1"/>
    <col min="1537" max="1537" width="23.28515625" style="40" customWidth="1"/>
    <col min="1538" max="1538" width="10.5703125" style="40" customWidth="1"/>
    <col min="1539" max="1539" width="20.85546875" style="40" customWidth="1"/>
    <col min="1540" max="1540" width="12.42578125" style="40" customWidth="1"/>
    <col min="1541" max="1541" width="13.85546875" style="40" customWidth="1"/>
    <col min="1542" max="1542" width="13" style="40" customWidth="1"/>
    <col min="1543" max="1790" width="9.140625" style="40"/>
    <col min="1791" max="1791" width="2.85546875" style="40" bestFit="1" customWidth="1"/>
    <col min="1792" max="1792" width="28.140625" style="40" customWidth="1"/>
    <col min="1793" max="1793" width="23.28515625" style="40" customWidth="1"/>
    <col min="1794" max="1794" width="10.5703125" style="40" customWidth="1"/>
    <col min="1795" max="1795" width="20.85546875" style="40" customWidth="1"/>
    <col min="1796" max="1796" width="12.42578125" style="40" customWidth="1"/>
    <col min="1797" max="1797" width="13.85546875" style="40" customWidth="1"/>
    <col min="1798" max="1798" width="13" style="40" customWidth="1"/>
    <col min="1799" max="2046" width="9.140625" style="40"/>
    <col min="2047" max="2047" width="2.85546875" style="40" bestFit="1" customWidth="1"/>
    <col min="2048" max="2048" width="28.140625" style="40" customWidth="1"/>
    <col min="2049" max="2049" width="23.28515625" style="40" customWidth="1"/>
    <col min="2050" max="2050" width="10.5703125" style="40" customWidth="1"/>
    <col min="2051" max="2051" width="20.85546875" style="40" customWidth="1"/>
    <col min="2052" max="2052" width="12.42578125" style="40" customWidth="1"/>
    <col min="2053" max="2053" width="13.85546875" style="40" customWidth="1"/>
    <col min="2054" max="2054" width="13" style="40" customWidth="1"/>
    <col min="2055" max="2302" width="9.140625" style="40"/>
    <col min="2303" max="2303" width="2.85546875" style="40" bestFit="1" customWidth="1"/>
    <col min="2304" max="2304" width="28.140625" style="40" customWidth="1"/>
    <col min="2305" max="2305" width="23.28515625" style="40" customWidth="1"/>
    <col min="2306" max="2306" width="10.5703125" style="40" customWidth="1"/>
    <col min="2307" max="2307" width="20.85546875" style="40" customWidth="1"/>
    <col min="2308" max="2308" width="12.42578125" style="40" customWidth="1"/>
    <col min="2309" max="2309" width="13.85546875" style="40" customWidth="1"/>
    <col min="2310" max="2310" width="13" style="40" customWidth="1"/>
    <col min="2311" max="2558" width="9.140625" style="40"/>
    <col min="2559" max="2559" width="2.85546875" style="40" bestFit="1" customWidth="1"/>
    <col min="2560" max="2560" width="28.140625" style="40" customWidth="1"/>
    <col min="2561" max="2561" width="23.28515625" style="40" customWidth="1"/>
    <col min="2562" max="2562" width="10.5703125" style="40" customWidth="1"/>
    <col min="2563" max="2563" width="20.85546875" style="40" customWidth="1"/>
    <col min="2564" max="2564" width="12.42578125" style="40" customWidth="1"/>
    <col min="2565" max="2565" width="13.85546875" style="40" customWidth="1"/>
    <col min="2566" max="2566" width="13" style="40" customWidth="1"/>
    <col min="2567" max="2814" width="9.140625" style="40"/>
    <col min="2815" max="2815" width="2.85546875" style="40" bestFit="1" customWidth="1"/>
    <col min="2816" max="2816" width="28.140625" style="40" customWidth="1"/>
    <col min="2817" max="2817" width="23.28515625" style="40" customWidth="1"/>
    <col min="2818" max="2818" width="10.5703125" style="40" customWidth="1"/>
    <col min="2819" max="2819" width="20.85546875" style="40" customWidth="1"/>
    <col min="2820" max="2820" width="12.42578125" style="40" customWidth="1"/>
    <col min="2821" max="2821" width="13.85546875" style="40" customWidth="1"/>
    <col min="2822" max="2822" width="13" style="40" customWidth="1"/>
    <col min="2823" max="3070" width="9.140625" style="40"/>
    <col min="3071" max="3071" width="2.85546875" style="40" bestFit="1" customWidth="1"/>
    <col min="3072" max="3072" width="28.140625" style="40" customWidth="1"/>
    <col min="3073" max="3073" width="23.28515625" style="40" customWidth="1"/>
    <col min="3074" max="3074" width="10.5703125" style="40" customWidth="1"/>
    <col min="3075" max="3075" width="20.85546875" style="40" customWidth="1"/>
    <col min="3076" max="3076" width="12.42578125" style="40" customWidth="1"/>
    <col min="3077" max="3077" width="13.85546875" style="40" customWidth="1"/>
    <col min="3078" max="3078" width="13" style="40" customWidth="1"/>
    <col min="3079" max="3326" width="9.140625" style="40"/>
    <col min="3327" max="3327" width="2.85546875" style="40" bestFit="1" customWidth="1"/>
    <col min="3328" max="3328" width="28.140625" style="40" customWidth="1"/>
    <col min="3329" max="3329" width="23.28515625" style="40" customWidth="1"/>
    <col min="3330" max="3330" width="10.5703125" style="40" customWidth="1"/>
    <col min="3331" max="3331" width="20.85546875" style="40" customWidth="1"/>
    <col min="3332" max="3332" width="12.42578125" style="40" customWidth="1"/>
    <col min="3333" max="3333" width="13.85546875" style="40" customWidth="1"/>
    <col min="3334" max="3334" width="13" style="40" customWidth="1"/>
    <col min="3335" max="3582" width="9.140625" style="40"/>
    <col min="3583" max="3583" width="2.85546875" style="40" bestFit="1" customWidth="1"/>
    <col min="3584" max="3584" width="28.140625" style="40" customWidth="1"/>
    <col min="3585" max="3585" width="23.28515625" style="40" customWidth="1"/>
    <col min="3586" max="3586" width="10.5703125" style="40" customWidth="1"/>
    <col min="3587" max="3587" width="20.85546875" style="40" customWidth="1"/>
    <col min="3588" max="3588" width="12.42578125" style="40" customWidth="1"/>
    <col min="3589" max="3589" width="13.85546875" style="40" customWidth="1"/>
    <col min="3590" max="3590" width="13" style="40" customWidth="1"/>
    <col min="3591" max="3838" width="9.140625" style="40"/>
    <col min="3839" max="3839" width="2.85546875" style="40" bestFit="1" customWidth="1"/>
    <col min="3840" max="3840" width="28.140625" style="40" customWidth="1"/>
    <col min="3841" max="3841" width="23.28515625" style="40" customWidth="1"/>
    <col min="3842" max="3842" width="10.5703125" style="40" customWidth="1"/>
    <col min="3843" max="3843" width="20.85546875" style="40" customWidth="1"/>
    <col min="3844" max="3844" width="12.42578125" style="40" customWidth="1"/>
    <col min="3845" max="3845" width="13.85546875" style="40" customWidth="1"/>
    <col min="3846" max="3846" width="13" style="40" customWidth="1"/>
    <col min="3847" max="4094" width="9.140625" style="40"/>
    <col min="4095" max="4095" width="2.85546875" style="40" bestFit="1" customWidth="1"/>
    <col min="4096" max="4096" width="28.140625" style="40" customWidth="1"/>
    <col min="4097" max="4097" width="23.28515625" style="40" customWidth="1"/>
    <col min="4098" max="4098" width="10.5703125" style="40" customWidth="1"/>
    <col min="4099" max="4099" width="20.85546875" style="40" customWidth="1"/>
    <col min="4100" max="4100" width="12.42578125" style="40" customWidth="1"/>
    <col min="4101" max="4101" width="13.85546875" style="40" customWidth="1"/>
    <col min="4102" max="4102" width="13" style="40" customWidth="1"/>
    <col min="4103" max="4350" width="9.140625" style="40"/>
    <col min="4351" max="4351" width="2.85546875" style="40" bestFit="1" customWidth="1"/>
    <col min="4352" max="4352" width="28.140625" style="40" customWidth="1"/>
    <col min="4353" max="4353" width="23.28515625" style="40" customWidth="1"/>
    <col min="4354" max="4354" width="10.5703125" style="40" customWidth="1"/>
    <col min="4355" max="4355" width="20.85546875" style="40" customWidth="1"/>
    <col min="4356" max="4356" width="12.42578125" style="40" customWidth="1"/>
    <col min="4357" max="4357" width="13.85546875" style="40" customWidth="1"/>
    <col min="4358" max="4358" width="13" style="40" customWidth="1"/>
    <col min="4359" max="4606" width="9.140625" style="40"/>
    <col min="4607" max="4607" width="2.85546875" style="40" bestFit="1" customWidth="1"/>
    <col min="4608" max="4608" width="28.140625" style="40" customWidth="1"/>
    <col min="4609" max="4609" width="23.28515625" style="40" customWidth="1"/>
    <col min="4610" max="4610" width="10.5703125" style="40" customWidth="1"/>
    <col min="4611" max="4611" width="20.85546875" style="40" customWidth="1"/>
    <col min="4612" max="4612" width="12.42578125" style="40" customWidth="1"/>
    <col min="4613" max="4613" width="13.85546875" style="40" customWidth="1"/>
    <col min="4614" max="4614" width="13" style="40" customWidth="1"/>
    <col min="4615" max="4862" width="9.140625" style="40"/>
    <col min="4863" max="4863" width="2.85546875" style="40" bestFit="1" customWidth="1"/>
    <col min="4864" max="4864" width="28.140625" style="40" customWidth="1"/>
    <col min="4865" max="4865" width="23.28515625" style="40" customWidth="1"/>
    <col min="4866" max="4866" width="10.5703125" style="40" customWidth="1"/>
    <col min="4867" max="4867" width="20.85546875" style="40" customWidth="1"/>
    <col min="4868" max="4868" width="12.42578125" style="40" customWidth="1"/>
    <col min="4869" max="4869" width="13.85546875" style="40" customWidth="1"/>
    <col min="4870" max="4870" width="13" style="40" customWidth="1"/>
    <col min="4871" max="5118" width="9.140625" style="40"/>
    <col min="5119" max="5119" width="2.85546875" style="40" bestFit="1" customWidth="1"/>
    <col min="5120" max="5120" width="28.140625" style="40" customWidth="1"/>
    <col min="5121" max="5121" width="23.28515625" style="40" customWidth="1"/>
    <col min="5122" max="5122" width="10.5703125" style="40" customWidth="1"/>
    <col min="5123" max="5123" width="20.85546875" style="40" customWidth="1"/>
    <col min="5124" max="5124" width="12.42578125" style="40" customWidth="1"/>
    <col min="5125" max="5125" width="13.85546875" style="40" customWidth="1"/>
    <col min="5126" max="5126" width="13" style="40" customWidth="1"/>
    <col min="5127" max="5374" width="9.140625" style="40"/>
    <col min="5375" max="5375" width="2.85546875" style="40" bestFit="1" customWidth="1"/>
    <col min="5376" max="5376" width="28.140625" style="40" customWidth="1"/>
    <col min="5377" max="5377" width="23.28515625" style="40" customWidth="1"/>
    <col min="5378" max="5378" width="10.5703125" style="40" customWidth="1"/>
    <col min="5379" max="5379" width="20.85546875" style="40" customWidth="1"/>
    <col min="5380" max="5380" width="12.42578125" style="40" customWidth="1"/>
    <col min="5381" max="5381" width="13.85546875" style="40" customWidth="1"/>
    <col min="5382" max="5382" width="13" style="40" customWidth="1"/>
    <col min="5383" max="5630" width="9.140625" style="40"/>
    <col min="5631" max="5631" width="2.85546875" style="40" bestFit="1" customWidth="1"/>
    <col min="5632" max="5632" width="28.140625" style="40" customWidth="1"/>
    <col min="5633" max="5633" width="23.28515625" style="40" customWidth="1"/>
    <col min="5634" max="5634" width="10.5703125" style="40" customWidth="1"/>
    <col min="5635" max="5635" width="20.85546875" style="40" customWidth="1"/>
    <col min="5636" max="5636" width="12.42578125" style="40" customWidth="1"/>
    <col min="5637" max="5637" width="13.85546875" style="40" customWidth="1"/>
    <col min="5638" max="5638" width="13" style="40" customWidth="1"/>
    <col min="5639" max="5886" width="9.140625" style="40"/>
    <col min="5887" max="5887" width="2.85546875" style="40" bestFit="1" customWidth="1"/>
    <col min="5888" max="5888" width="28.140625" style="40" customWidth="1"/>
    <col min="5889" max="5889" width="23.28515625" style="40" customWidth="1"/>
    <col min="5890" max="5890" width="10.5703125" style="40" customWidth="1"/>
    <col min="5891" max="5891" width="20.85546875" style="40" customWidth="1"/>
    <col min="5892" max="5892" width="12.42578125" style="40" customWidth="1"/>
    <col min="5893" max="5893" width="13.85546875" style="40" customWidth="1"/>
    <col min="5894" max="5894" width="13" style="40" customWidth="1"/>
    <col min="5895" max="6142" width="9.140625" style="40"/>
    <col min="6143" max="6143" width="2.85546875" style="40" bestFit="1" customWidth="1"/>
    <col min="6144" max="6144" width="28.140625" style="40" customWidth="1"/>
    <col min="6145" max="6145" width="23.28515625" style="40" customWidth="1"/>
    <col min="6146" max="6146" width="10.5703125" style="40" customWidth="1"/>
    <col min="6147" max="6147" width="20.85546875" style="40" customWidth="1"/>
    <col min="6148" max="6148" width="12.42578125" style="40" customWidth="1"/>
    <col min="6149" max="6149" width="13.85546875" style="40" customWidth="1"/>
    <col min="6150" max="6150" width="13" style="40" customWidth="1"/>
    <col min="6151" max="6398" width="9.140625" style="40"/>
    <col min="6399" max="6399" width="2.85546875" style="40" bestFit="1" customWidth="1"/>
    <col min="6400" max="6400" width="28.140625" style="40" customWidth="1"/>
    <col min="6401" max="6401" width="23.28515625" style="40" customWidth="1"/>
    <col min="6402" max="6402" width="10.5703125" style="40" customWidth="1"/>
    <col min="6403" max="6403" width="20.85546875" style="40" customWidth="1"/>
    <col min="6404" max="6404" width="12.42578125" style="40" customWidth="1"/>
    <col min="6405" max="6405" width="13.85546875" style="40" customWidth="1"/>
    <col min="6406" max="6406" width="13" style="40" customWidth="1"/>
    <col min="6407" max="6654" width="9.140625" style="40"/>
    <col min="6655" max="6655" width="2.85546875" style="40" bestFit="1" customWidth="1"/>
    <col min="6656" max="6656" width="28.140625" style="40" customWidth="1"/>
    <col min="6657" max="6657" width="23.28515625" style="40" customWidth="1"/>
    <col min="6658" max="6658" width="10.5703125" style="40" customWidth="1"/>
    <col min="6659" max="6659" width="20.85546875" style="40" customWidth="1"/>
    <col min="6660" max="6660" width="12.42578125" style="40" customWidth="1"/>
    <col min="6661" max="6661" width="13.85546875" style="40" customWidth="1"/>
    <col min="6662" max="6662" width="13" style="40" customWidth="1"/>
    <col min="6663" max="6910" width="9.140625" style="40"/>
    <col min="6911" max="6911" width="2.85546875" style="40" bestFit="1" customWidth="1"/>
    <col min="6912" max="6912" width="28.140625" style="40" customWidth="1"/>
    <col min="6913" max="6913" width="23.28515625" style="40" customWidth="1"/>
    <col min="6914" max="6914" width="10.5703125" style="40" customWidth="1"/>
    <col min="6915" max="6915" width="20.85546875" style="40" customWidth="1"/>
    <col min="6916" max="6916" width="12.42578125" style="40" customWidth="1"/>
    <col min="6917" max="6917" width="13.85546875" style="40" customWidth="1"/>
    <col min="6918" max="6918" width="13" style="40" customWidth="1"/>
    <col min="6919" max="7166" width="9.140625" style="40"/>
    <col min="7167" max="7167" width="2.85546875" style="40" bestFit="1" customWidth="1"/>
    <col min="7168" max="7168" width="28.140625" style="40" customWidth="1"/>
    <col min="7169" max="7169" width="23.28515625" style="40" customWidth="1"/>
    <col min="7170" max="7170" width="10.5703125" style="40" customWidth="1"/>
    <col min="7171" max="7171" width="20.85546875" style="40" customWidth="1"/>
    <col min="7172" max="7172" width="12.42578125" style="40" customWidth="1"/>
    <col min="7173" max="7173" width="13.85546875" style="40" customWidth="1"/>
    <col min="7174" max="7174" width="13" style="40" customWidth="1"/>
    <col min="7175" max="7422" width="9.140625" style="40"/>
    <col min="7423" max="7423" width="2.85546875" style="40" bestFit="1" customWidth="1"/>
    <col min="7424" max="7424" width="28.140625" style="40" customWidth="1"/>
    <col min="7425" max="7425" width="23.28515625" style="40" customWidth="1"/>
    <col min="7426" max="7426" width="10.5703125" style="40" customWidth="1"/>
    <col min="7427" max="7427" width="20.85546875" style="40" customWidth="1"/>
    <col min="7428" max="7428" width="12.42578125" style="40" customWidth="1"/>
    <col min="7429" max="7429" width="13.85546875" style="40" customWidth="1"/>
    <col min="7430" max="7430" width="13" style="40" customWidth="1"/>
    <col min="7431" max="7678" width="9.140625" style="40"/>
    <col min="7679" max="7679" width="2.85546875" style="40" bestFit="1" customWidth="1"/>
    <col min="7680" max="7680" width="28.140625" style="40" customWidth="1"/>
    <col min="7681" max="7681" width="23.28515625" style="40" customWidth="1"/>
    <col min="7682" max="7682" width="10.5703125" style="40" customWidth="1"/>
    <col min="7683" max="7683" width="20.85546875" style="40" customWidth="1"/>
    <col min="7684" max="7684" width="12.42578125" style="40" customWidth="1"/>
    <col min="7685" max="7685" width="13.85546875" style="40" customWidth="1"/>
    <col min="7686" max="7686" width="13" style="40" customWidth="1"/>
    <col min="7687" max="7934" width="9.140625" style="40"/>
    <col min="7935" max="7935" width="2.85546875" style="40" bestFit="1" customWidth="1"/>
    <col min="7936" max="7936" width="28.140625" style="40" customWidth="1"/>
    <col min="7937" max="7937" width="23.28515625" style="40" customWidth="1"/>
    <col min="7938" max="7938" width="10.5703125" style="40" customWidth="1"/>
    <col min="7939" max="7939" width="20.85546875" style="40" customWidth="1"/>
    <col min="7940" max="7940" width="12.42578125" style="40" customWidth="1"/>
    <col min="7941" max="7941" width="13.85546875" style="40" customWidth="1"/>
    <col min="7942" max="7942" width="13" style="40" customWidth="1"/>
    <col min="7943" max="8190" width="9.140625" style="40"/>
    <col min="8191" max="8191" width="2.85546875" style="40" bestFit="1" customWidth="1"/>
    <col min="8192" max="8192" width="28.140625" style="40" customWidth="1"/>
    <col min="8193" max="8193" width="23.28515625" style="40" customWidth="1"/>
    <col min="8194" max="8194" width="10.5703125" style="40" customWidth="1"/>
    <col min="8195" max="8195" width="20.85546875" style="40" customWidth="1"/>
    <col min="8196" max="8196" width="12.42578125" style="40" customWidth="1"/>
    <col min="8197" max="8197" width="13.85546875" style="40" customWidth="1"/>
    <col min="8198" max="8198" width="13" style="40" customWidth="1"/>
    <col min="8199" max="8446" width="9.140625" style="40"/>
    <col min="8447" max="8447" width="2.85546875" style="40" bestFit="1" customWidth="1"/>
    <col min="8448" max="8448" width="28.140625" style="40" customWidth="1"/>
    <col min="8449" max="8449" width="23.28515625" style="40" customWidth="1"/>
    <col min="8450" max="8450" width="10.5703125" style="40" customWidth="1"/>
    <col min="8451" max="8451" width="20.85546875" style="40" customWidth="1"/>
    <col min="8452" max="8452" width="12.42578125" style="40" customWidth="1"/>
    <col min="8453" max="8453" width="13.85546875" style="40" customWidth="1"/>
    <col min="8454" max="8454" width="13" style="40" customWidth="1"/>
    <col min="8455" max="8702" width="9.140625" style="40"/>
    <col min="8703" max="8703" width="2.85546875" style="40" bestFit="1" customWidth="1"/>
    <col min="8704" max="8704" width="28.140625" style="40" customWidth="1"/>
    <col min="8705" max="8705" width="23.28515625" style="40" customWidth="1"/>
    <col min="8706" max="8706" width="10.5703125" style="40" customWidth="1"/>
    <col min="8707" max="8707" width="20.85546875" style="40" customWidth="1"/>
    <col min="8708" max="8708" width="12.42578125" style="40" customWidth="1"/>
    <col min="8709" max="8709" width="13.85546875" style="40" customWidth="1"/>
    <col min="8710" max="8710" width="13" style="40" customWidth="1"/>
    <col min="8711" max="8958" width="9.140625" style="40"/>
    <col min="8959" max="8959" width="2.85546875" style="40" bestFit="1" customWidth="1"/>
    <col min="8960" max="8960" width="28.140625" style="40" customWidth="1"/>
    <col min="8961" max="8961" width="23.28515625" style="40" customWidth="1"/>
    <col min="8962" max="8962" width="10.5703125" style="40" customWidth="1"/>
    <col min="8963" max="8963" width="20.85546875" style="40" customWidth="1"/>
    <col min="8964" max="8964" width="12.42578125" style="40" customWidth="1"/>
    <col min="8965" max="8965" width="13.85546875" style="40" customWidth="1"/>
    <col min="8966" max="8966" width="13" style="40" customWidth="1"/>
    <col min="8967" max="9214" width="9.140625" style="40"/>
    <col min="9215" max="9215" width="2.85546875" style="40" bestFit="1" customWidth="1"/>
    <col min="9216" max="9216" width="28.140625" style="40" customWidth="1"/>
    <col min="9217" max="9217" width="23.28515625" style="40" customWidth="1"/>
    <col min="9218" max="9218" width="10.5703125" style="40" customWidth="1"/>
    <col min="9219" max="9219" width="20.85546875" style="40" customWidth="1"/>
    <col min="9220" max="9220" width="12.42578125" style="40" customWidth="1"/>
    <col min="9221" max="9221" width="13.85546875" style="40" customWidth="1"/>
    <col min="9222" max="9222" width="13" style="40" customWidth="1"/>
    <col min="9223" max="9470" width="9.140625" style="40"/>
    <col min="9471" max="9471" width="2.85546875" style="40" bestFit="1" customWidth="1"/>
    <col min="9472" max="9472" width="28.140625" style="40" customWidth="1"/>
    <col min="9473" max="9473" width="23.28515625" style="40" customWidth="1"/>
    <col min="9474" max="9474" width="10.5703125" style="40" customWidth="1"/>
    <col min="9475" max="9475" width="20.85546875" style="40" customWidth="1"/>
    <col min="9476" max="9476" width="12.42578125" style="40" customWidth="1"/>
    <col min="9477" max="9477" width="13.85546875" style="40" customWidth="1"/>
    <col min="9478" max="9478" width="13" style="40" customWidth="1"/>
    <col min="9479" max="9726" width="9.140625" style="40"/>
    <col min="9727" max="9727" width="2.85546875" style="40" bestFit="1" customWidth="1"/>
    <col min="9728" max="9728" width="28.140625" style="40" customWidth="1"/>
    <col min="9729" max="9729" width="23.28515625" style="40" customWidth="1"/>
    <col min="9730" max="9730" width="10.5703125" style="40" customWidth="1"/>
    <col min="9731" max="9731" width="20.85546875" style="40" customWidth="1"/>
    <col min="9732" max="9732" width="12.42578125" style="40" customWidth="1"/>
    <col min="9733" max="9733" width="13.85546875" style="40" customWidth="1"/>
    <col min="9734" max="9734" width="13" style="40" customWidth="1"/>
    <col min="9735" max="9982" width="9.140625" style="40"/>
    <col min="9983" max="9983" width="2.85546875" style="40" bestFit="1" customWidth="1"/>
    <col min="9984" max="9984" width="28.140625" style="40" customWidth="1"/>
    <col min="9985" max="9985" width="23.28515625" style="40" customWidth="1"/>
    <col min="9986" max="9986" width="10.5703125" style="40" customWidth="1"/>
    <col min="9987" max="9987" width="20.85546875" style="40" customWidth="1"/>
    <col min="9988" max="9988" width="12.42578125" style="40" customWidth="1"/>
    <col min="9989" max="9989" width="13.85546875" style="40" customWidth="1"/>
    <col min="9990" max="9990" width="13" style="40" customWidth="1"/>
    <col min="9991" max="10238" width="9.140625" style="40"/>
    <col min="10239" max="10239" width="2.85546875" style="40" bestFit="1" customWidth="1"/>
    <col min="10240" max="10240" width="28.140625" style="40" customWidth="1"/>
    <col min="10241" max="10241" width="23.28515625" style="40" customWidth="1"/>
    <col min="10242" max="10242" width="10.5703125" style="40" customWidth="1"/>
    <col min="10243" max="10243" width="20.85546875" style="40" customWidth="1"/>
    <col min="10244" max="10244" width="12.42578125" style="40" customWidth="1"/>
    <col min="10245" max="10245" width="13.85546875" style="40" customWidth="1"/>
    <col min="10246" max="10246" width="13" style="40" customWidth="1"/>
    <col min="10247" max="10494" width="9.140625" style="40"/>
    <col min="10495" max="10495" width="2.85546875" style="40" bestFit="1" customWidth="1"/>
    <col min="10496" max="10496" width="28.140625" style="40" customWidth="1"/>
    <col min="10497" max="10497" width="23.28515625" style="40" customWidth="1"/>
    <col min="10498" max="10498" width="10.5703125" style="40" customWidth="1"/>
    <col min="10499" max="10499" width="20.85546875" style="40" customWidth="1"/>
    <col min="10500" max="10500" width="12.42578125" style="40" customWidth="1"/>
    <col min="10501" max="10501" width="13.85546875" style="40" customWidth="1"/>
    <col min="10502" max="10502" width="13" style="40" customWidth="1"/>
    <col min="10503" max="10750" width="9.140625" style="40"/>
    <col min="10751" max="10751" width="2.85546875" style="40" bestFit="1" customWidth="1"/>
    <col min="10752" max="10752" width="28.140625" style="40" customWidth="1"/>
    <col min="10753" max="10753" width="23.28515625" style="40" customWidth="1"/>
    <col min="10754" max="10754" width="10.5703125" style="40" customWidth="1"/>
    <col min="10755" max="10755" width="20.85546875" style="40" customWidth="1"/>
    <col min="10756" max="10756" width="12.42578125" style="40" customWidth="1"/>
    <col min="10757" max="10757" width="13.85546875" style="40" customWidth="1"/>
    <col min="10758" max="10758" width="13" style="40" customWidth="1"/>
    <col min="10759" max="11006" width="9.140625" style="40"/>
    <col min="11007" max="11007" width="2.85546875" style="40" bestFit="1" customWidth="1"/>
    <col min="11008" max="11008" width="28.140625" style="40" customWidth="1"/>
    <col min="11009" max="11009" width="23.28515625" style="40" customWidth="1"/>
    <col min="11010" max="11010" width="10.5703125" style="40" customWidth="1"/>
    <col min="11011" max="11011" width="20.85546875" style="40" customWidth="1"/>
    <col min="11012" max="11012" width="12.42578125" style="40" customWidth="1"/>
    <col min="11013" max="11013" width="13.85546875" style="40" customWidth="1"/>
    <col min="11014" max="11014" width="13" style="40" customWidth="1"/>
    <col min="11015" max="11262" width="9.140625" style="40"/>
    <col min="11263" max="11263" width="2.85546875" style="40" bestFit="1" customWidth="1"/>
    <col min="11264" max="11264" width="28.140625" style="40" customWidth="1"/>
    <col min="11265" max="11265" width="23.28515625" style="40" customWidth="1"/>
    <col min="11266" max="11266" width="10.5703125" style="40" customWidth="1"/>
    <col min="11267" max="11267" width="20.85546875" style="40" customWidth="1"/>
    <col min="11268" max="11268" width="12.42578125" style="40" customWidth="1"/>
    <col min="11269" max="11269" width="13.85546875" style="40" customWidth="1"/>
    <col min="11270" max="11270" width="13" style="40" customWidth="1"/>
    <col min="11271" max="11518" width="9.140625" style="40"/>
    <col min="11519" max="11519" width="2.85546875" style="40" bestFit="1" customWidth="1"/>
    <col min="11520" max="11520" width="28.140625" style="40" customWidth="1"/>
    <col min="11521" max="11521" width="23.28515625" style="40" customWidth="1"/>
    <col min="11522" max="11522" width="10.5703125" style="40" customWidth="1"/>
    <col min="11523" max="11523" width="20.85546875" style="40" customWidth="1"/>
    <col min="11524" max="11524" width="12.42578125" style="40" customWidth="1"/>
    <col min="11525" max="11525" width="13.85546875" style="40" customWidth="1"/>
    <col min="11526" max="11526" width="13" style="40" customWidth="1"/>
    <col min="11527" max="11774" width="9.140625" style="40"/>
    <col min="11775" max="11775" width="2.85546875" style="40" bestFit="1" customWidth="1"/>
    <col min="11776" max="11776" width="28.140625" style="40" customWidth="1"/>
    <col min="11777" max="11777" width="23.28515625" style="40" customWidth="1"/>
    <col min="11778" max="11778" width="10.5703125" style="40" customWidth="1"/>
    <col min="11779" max="11779" width="20.85546875" style="40" customWidth="1"/>
    <col min="11780" max="11780" width="12.42578125" style="40" customWidth="1"/>
    <col min="11781" max="11781" width="13.85546875" style="40" customWidth="1"/>
    <col min="11782" max="11782" width="13" style="40" customWidth="1"/>
    <col min="11783" max="12030" width="9.140625" style="40"/>
    <col min="12031" max="12031" width="2.85546875" style="40" bestFit="1" customWidth="1"/>
    <col min="12032" max="12032" width="28.140625" style="40" customWidth="1"/>
    <col min="12033" max="12033" width="23.28515625" style="40" customWidth="1"/>
    <col min="12034" max="12034" width="10.5703125" style="40" customWidth="1"/>
    <col min="12035" max="12035" width="20.85546875" style="40" customWidth="1"/>
    <col min="12036" max="12036" width="12.42578125" style="40" customWidth="1"/>
    <col min="12037" max="12037" width="13.85546875" style="40" customWidth="1"/>
    <col min="12038" max="12038" width="13" style="40" customWidth="1"/>
    <col min="12039" max="12286" width="9.140625" style="40"/>
    <col min="12287" max="12287" width="2.85546875" style="40" bestFit="1" customWidth="1"/>
    <col min="12288" max="12288" width="28.140625" style="40" customWidth="1"/>
    <col min="12289" max="12289" width="23.28515625" style="40" customWidth="1"/>
    <col min="12290" max="12290" width="10.5703125" style="40" customWidth="1"/>
    <col min="12291" max="12291" width="20.85546875" style="40" customWidth="1"/>
    <col min="12292" max="12292" width="12.42578125" style="40" customWidth="1"/>
    <col min="12293" max="12293" width="13.85546875" style="40" customWidth="1"/>
    <col min="12294" max="12294" width="13" style="40" customWidth="1"/>
    <col min="12295" max="12542" width="9.140625" style="40"/>
    <col min="12543" max="12543" width="2.85546875" style="40" bestFit="1" customWidth="1"/>
    <col min="12544" max="12544" width="28.140625" style="40" customWidth="1"/>
    <col min="12545" max="12545" width="23.28515625" style="40" customWidth="1"/>
    <col min="12546" max="12546" width="10.5703125" style="40" customWidth="1"/>
    <col min="12547" max="12547" width="20.85546875" style="40" customWidth="1"/>
    <col min="12548" max="12548" width="12.42578125" style="40" customWidth="1"/>
    <col min="12549" max="12549" width="13.85546875" style="40" customWidth="1"/>
    <col min="12550" max="12550" width="13" style="40" customWidth="1"/>
    <col min="12551" max="12798" width="9.140625" style="40"/>
    <col min="12799" max="12799" width="2.85546875" style="40" bestFit="1" customWidth="1"/>
    <col min="12800" max="12800" width="28.140625" style="40" customWidth="1"/>
    <col min="12801" max="12801" width="23.28515625" style="40" customWidth="1"/>
    <col min="12802" max="12802" width="10.5703125" style="40" customWidth="1"/>
    <col min="12803" max="12803" width="20.85546875" style="40" customWidth="1"/>
    <col min="12804" max="12804" width="12.42578125" style="40" customWidth="1"/>
    <col min="12805" max="12805" width="13.85546875" style="40" customWidth="1"/>
    <col min="12806" max="12806" width="13" style="40" customWidth="1"/>
    <col min="12807" max="13054" width="9.140625" style="40"/>
    <col min="13055" max="13055" width="2.85546875" style="40" bestFit="1" customWidth="1"/>
    <col min="13056" max="13056" width="28.140625" style="40" customWidth="1"/>
    <col min="13057" max="13057" width="23.28515625" style="40" customWidth="1"/>
    <col min="13058" max="13058" width="10.5703125" style="40" customWidth="1"/>
    <col min="13059" max="13059" width="20.85546875" style="40" customWidth="1"/>
    <col min="13060" max="13060" width="12.42578125" style="40" customWidth="1"/>
    <col min="13061" max="13061" width="13.85546875" style="40" customWidth="1"/>
    <col min="13062" max="13062" width="13" style="40" customWidth="1"/>
    <col min="13063" max="13310" width="9.140625" style="40"/>
    <col min="13311" max="13311" width="2.85546875" style="40" bestFit="1" customWidth="1"/>
    <col min="13312" max="13312" width="28.140625" style="40" customWidth="1"/>
    <col min="13313" max="13313" width="23.28515625" style="40" customWidth="1"/>
    <col min="13314" max="13314" width="10.5703125" style="40" customWidth="1"/>
    <col min="13315" max="13315" width="20.85546875" style="40" customWidth="1"/>
    <col min="13316" max="13316" width="12.42578125" style="40" customWidth="1"/>
    <col min="13317" max="13317" width="13.85546875" style="40" customWidth="1"/>
    <col min="13318" max="13318" width="13" style="40" customWidth="1"/>
    <col min="13319" max="13566" width="9.140625" style="40"/>
    <col min="13567" max="13567" width="2.85546875" style="40" bestFit="1" customWidth="1"/>
    <col min="13568" max="13568" width="28.140625" style="40" customWidth="1"/>
    <col min="13569" max="13569" width="23.28515625" style="40" customWidth="1"/>
    <col min="13570" max="13570" width="10.5703125" style="40" customWidth="1"/>
    <col min="13571" max="13571" width="20.85546875" style="40" customWidth="1"/>
    <col min="13572" max="13572" width="12.42578125" style="40" customWidth="1"/>
    <col min="13573" max="13573" width="13.85546875" style="40" customWidth="1"/>
    <col min="13574" max="13574" width="13" style="40" customWidth="1"/>
    <col min="13575" max="13822" width="9.140625" style="40"/>
    <col min="13823" max="13823" width="2.85546875" style="40" bestFit="1" customWidth="1"/>
    <col min="13824" max="13824" width="28.140625" style="40" customWidth="1"/>
    <col min="13825" max="13825" width="23.28515625" style="40" customWidth="1"/>
    <col min="13826" max="13826" width="10.5703125" style="40" customWidth="1"/>
    <col min="13827" max="13827" width="20.85546875" style="40" customWidth="1"/>
    <col min="13828" max="13828" width="12.42578125" style="40" customWidth="1"/>
    <col min="13829" max="13829" width="13.85546875" style="40" customWidth="1"/>
    <col min="13830" max="13830" width="13" style="40" customWidth="1"/>
    <col min="13831" max="14078" width="9.140625" style="40"/>
    <col min="14079" max="14079" width="2.85546875" style="40" bestFit="1" customWidth="1"/>
    <col min="14080" max="14080" width="28.140625" style="40" customWidth="1"/>
    <col min="14081" max="14081" width="23.28515625" style="40" customWidth="1"/>
    <col min="14082" max="14082" width="10.5703125" style="40" customWidth="1"/>
    <col min="14083" max="14083" width="20.85546875" style="40" customWidth="1"/>
    <col min="14084" max="14084" width="12.42578125" style="40" customWidth="1"/>
    <col min="14085" max="14085" width="13.85546875" style="40" customWidth="1"/>
    <col min="14086" max="14086" width="13" style="40" customWidth="1"/>
    <col min="14087" max="14334" width="9.140625" style="40"/>
    <col min="14335" max="14335" width="2.85546875" style="40" bestFit="1" customWidth="1"/>
    <col min="14336" max="14336" width="28.140625" style="40" customWidth="1"/>
    <col min="14337" max="14337" width="23.28515625" style="40" customWidth="1"/>
    <col min="14338" max="14338" width="10.5703125" style="40" customWidth="1"/>
    <col min="14339" max="14339" width="20.85546875" style="40" customWidth="1"/>
    <col min="14340" max="14340" width="12.42578125" style="40" customWidth="1"/>
    <col min="14341" max="14341" width="13.85546875" style="40" customWidth="1"/>
    <col min="14342" max="14342" width="13" style="40" customWidth="1"/>
    <col min="14343" max="14590" width="9.140625" style="40"/>
    <col min="14591" max="14591" width="2.85546875" style="40" bestFit="1" customWidth="1"/>
    <col min="14592" max="14592" width="28.140625" style="40" customWidth="1"/>
    <col min="14593" max="14593" width="23.28515625" style="40" customWidth="1"/>
    <col min="14594" max="14594" width="10.5703125" style="40" customWidth="1"/>
    <col min="14595" max="14595" width="20.85546875" style="40" customWidth="1"/>
    <col min="14596" max="14596" width="12.42578125" style="40" customWidth="1"/>
    <col min="14597" max="14597" width="13.85546875" style="40" customWidth="1"/>
    <col min="14598" max="14598" width="13" style="40" customWidth="1"/>
    <col min="14599" max="14846" width="9.140625" style="40"/>
    <col min="14847" max="14847" width="2.85546875" style="40" bestFit="1" customWidth="1"/>
    <col min="14848" max="14848" width="28.140625" style="40" customWidth="1"/>
    <col min="14849" max="14849" width="23.28515625" style="40" customWidth="1"/>
    <col min="14850" max="14850" width="10.5703125" style="40" customWidth="1"/>
    <col min="14851" max="14851" width="20.85546875" style="40" customWidth="1"/>
    <col min="14852" max="14852" width="12.42578125" style="40" customWidth="1"/>
    <col min="14853" max="14853" width="13.85546875" style="40" customWidth="1"/>
    <col min="14854" max="14854" width="13" style="40" customWidth="1"/>
    <col min="14855" max="15102" width="9.140625" style="40"/>
    <col min="15103" max="15103" width="2.85546875" style="40" bestFit="1" customWidth="1"/>
    <col min="15104" max="15104" width="28.140625" style="40" customWidth="1"/>
    <col min="15105" max="15105" width="23.28515625" style="40" customWidth="1"/>
    <col min="15106" max="15106" width="10.5703125" style="40" customWidth="1"/>
    <col min="15107" max="15107" width="20.85546875" style="40" customWidth="1"/>
    <col min="15108" max="15108" width="12.42578125" style="40" customWidth="1"/>
    <col min="15109" max="15109" width="13.85546875" style="40" customWidth="1"/>
    <col min="15110" max="15110" width="13" style="40" customWidth="1"/>
    <col min="15111" max="15358" width="9.140625" style="40"/>
    <col min="15359" max="15359" width="2.85546875" style="40" bestFit="1" customWidth="1"/>
    <col min="15360" max="15360" width="28.140625" style="40" customWidth="1"/>
    <col min="15361" max="15361" width="23.28515625" style="40" customWidth="1"/>
    <col min="15362" max="15362" width="10.5703125" style="40" customWidth="1"/>
    <col min="15363" max="15363" width="20.85546875" style="40" customWidth="1"/>
    <col min="15364" max="15364" width="12.42578125" style="40" customWidth="1"/>
    <col min="15365" max="15365" width="13.85546875" style="40" customWidth="1"/>
    <col min="15366" max="15366" width="13" style="40" customWidth="1"/>
    <col min="15367" max="15614" width="9.140625" style="40"/>
    <col min="15615" max="15615" width="2.85546875" style="40" bestFit="1" customWidth="1"/>
    <col min="15616" max="15616" width="28.140625" style="40" customWidth="1"/>
    <col min="15617" max="15617" width="23.28515625" style="40" customWidth="1"/>
    <col min="15618" max="15618" width="10.5703125" style="40" customWidth="1"/>
    <col min="15619" max="15619" width="20.85546875" style="40" customWidth="1"/>
    <col min="15620" max="15620" width="12.42578125" style="40" customWidth="1"/>
    <col min="15621" max="15621" width="13.85546875" style="40" customWidth="1"/>
    <col min="15622" max="15622" width="13" style="40" customWidth="1"/>
    <col min="15623" max="15870" width="9.140625" style="40"/>
    <col min="15871" max="15871" width="2.85546875" style="40" bestFit="1" customWidth="1"/>
    <col min="15872" max="15872" width="28.140625" style="40" customWidth="1"/>
    <col min="15873" max="15873" width="23.28515625" style="40" customWidth="1"/>
    <col min="15874" max="15874" width="10.5703125" style="40" customWidth="1"/>
    <col min="15875" max="15875" width="20.85546875" style="40" customWidth="1"/>
    <col min="15876" max="15876" width="12.42578125" style="40" customWidth="1"/>
    <col min="15877" max="15877" width="13.85546875" style="40" customWidth="1"/>
    <col min="15878" max="15878" width="13" style="40" customWidth="1"/>
    <col min="15879" max="16126" width="9.140625" style="40"/>
    <col min="16127" max="16127" width="2.85546875" style="40" bestFit="1" customWidth="1"/>
    <col min="16128" max="16128" width="28.140625" style="40" customWidth="1"/>
    <col min="16129" max="16129" width="23.28515625" style="40" customWidth="1"/>
    <col min="16130" max="16130" width="10.5703125" style="40" customWidth="1"/>
    <col min="16131" max="16131" width="20.85546875" style="40" customWidth="1"/>
    <col min="16132" max="16132" width="12.42578125" style="40" customWidth="1"/>
    <col min="16133" max="16133" width="13.85546875" style="40" customWidth="1"/>
    <col min="16134" max="16134" width="13" style="40" customWidth="1"/>
    <col min="16135" max="16384" width="9.140625" style="40"/>
  </cols>
  <sheetData>
    <row r="1" spans="1:7" ht="25.5">
      <c r="A1" s="50" t="s">
        <v>453</v>
      </c>
      <c r="B1" s="51" t="s">
        <v>454</v>
      </c>
      <c r="C1" s="51" t="s">
        <v>455</v>
      </c>
      <c r="D1" s="52" t="s">
        <v>456</v>
      </c>
      <c r="E1" s="52" t="s">
        <v>457</v>
      </c>
      <c r="F1" s="52" t="s">
        <v>458</v>
      </c>
      <c r="G1" s="53" t="s">
        <v>701</v>
      </c>
    </row>
    <row r="2" spans="1:7">
      <c r="A2" s="54">
        <v>1</v>
      </c>
      <c r="B2" s="46"/>
      <c r="C2" s="46"/>
      <c r="D2" s="47"/>
      <c r="E2" s="48"/>
      <c r="F2" s="49"/>
      <c r="G2" s="46"/>
    </row>
    <row r="3" spans="1:7">
      <c r="A3" s="54">
        <v>2</v>
      </c>
      <c r="B3" s="46"/>
      <c r="C3" s="46"/>
      <c r="D3" s="46"/>
      <c r="E3" s="46"/>
      <c r="F3" s="46"/>
      <c r="G3" s="46"/>
    </row>
    <row r="4" spans="1:7">
      <c r="A4" s="54">
        <v>3</v>
      </c>
      <c r="B4" s="46"/>
      <c r="C4" s="46"/>
      <c r="D4" s="46"/>
      <c r="E4" s="46"/>
      <c r="F4" s="46"/>
      <c r="G4" s="46"/>
    </row>
    <row r="5" spans="1:7">
      <c r="A5" s="54">
        <v>4</v>
      </c>
      <c r="B5" s="46"/>
      <c r="C5" s="46"/>
      <c r="D5" s="46"/>
      <c r="E5" s="46"/>
      <c r="F5" s="46"/>
      <c r="G5" s="46"/>
    </row>
    <row r="6" spans="1:7">
      <c r="A6" s="54">
        <v>5</v>
      </c>
      <c r="B6" s="46"/>
      <c r="C6" s="46"/>
      <c r="D6" s="46"/>
      <c r="E6" s="46"/>
      <c r="F6" s="46"/>
      <c r="G6" s="46"/>
    </row>
    <row r="7" spans="1:7">
      <c r="A7" s="54">
        <v>6</v>
      </c>
      <c r="B7" s="46"/>
      <c r="C7" s="46"/>
      <c r="D7" s="46"/>
      <c r="E7" s="46"/>
      <c r="F7" s="46"/>
      <c r="G7" s="46"/>
    </row>
    <row r="8" spans="1:7">
      <c r="A8" s="54">
        <v>7</v>
      </c>
      <c r="B8" s="46"/>
      <c r="C8" s="46"/>
      <c r="D8" s="46"/>
      <c r="E8" s="46"/>
      <c r="F8" s="46"/>
      <c r="G8" s="46"/>
    </row>
    <row r="9" spans="1:7">
      <c r="A9" s="54">
        <v>8</v>
      </c>
      <c r="B9" s="46"/>
      <c r="C9" s="46"/>
      <c r="D9" s="46"/>
      <c r="E9" s="46"/>
      <c r="F9" s="46"/>
      <c r="G9" s="46"/>
    </row>
    <row r="10" spans="1:7">
      <c r="A10" s="54">
        <v>9</v>
      </c>
      <c r="B10" s="46"/>
      <c r="C10" s="46"/>
      <c r="D10" s="46"/>
      <c r="E10" s="46"/>
      <c r="F10" s="46"/>
      <c r="G10" s="46"/>
    </row>
    <row r="11" spans="1:7">
      <c r="A11" s="54">
        <v>10</v>
      </c>
      <c r="B11" s="46"/>
      <c r="C11" s="46"/>
      <c r="D11" s="46"/>
      <c r="E11" s="46"/>
      <c r="F11" s="46"/>
      <c r="G11" s="46"/>
    </row>
    <row r="12" spans="1:7">
      <c r="A12" s="54">
        <v>11</v>
      </c>
      <c r="B12" s="46"/>
      <c r="C12" s="46"/>
      <c r="D12" s="46"/>
      <c r="E12" s="46"/>
      <c r="F12" s="46"/>
      <c r="G12" s="46"/>
    </row>
    <row r="13" spans="1:7">
      <c r="A13" s="54">
        <v>12</v>
      </c>
      <c r="B13" s="46"/>
      <c r="C13" s="46"/>
      <c r="D13" s="46"/>
      <c r="E13" s="46"/>
      <c r="F13" s="46"/>
      <c r="G13" s="46"/>
    </row>
    <row r="14" spans="1:7">
      <c r="A14" s="54">
        <v>13</v>
      </c>
      <c r="B14" s="46"/>
      <c r="C14" s="46"/>
      <c r="D14" s="46"/>
      <c r="E14" s="46"/>
      <c r="F14" s="46"/>
      <c r="G14" s="46"/>
    </row>
    <row r="15" spans="1:7">
      <c r="A15" s="54">
        <v>14</v>
      </c>
      <c r="B15" s="46"/>
      <c r="C15" s="46"/>
      <c r="D15" s="46"/>
      <c r="E15" s="46"/>
      <c r="F15" s="46"/>
      <c r="G15" s="46"/>
    </row>
    <row r="16" spans="1:7">
      <c r="A16" s="54">
        <v>15</v>
      </c>
      <c r="B16" s="46"/>
      <c r="C16" s="46"/>
      <c r="D16" s="46"/>
      <c r="E16" s="46"/>
      <c r="F16" s="46"/>
      <c r="G16" s="46"/>
    </row>
    <row r="17" spans="1:7">
      <c r="A17" s="54">
        <v>16</v>
      </c>
      <c r="B17" s="46"/>
      <c r="C17" s="46"/>
      <c r="D17" s="46"/>
      <c r="E17" s="46"/>
      <c r="F17" s="46"/>
      <c r="G17" s="46"/>
    </row>
    <row r="18" spans="1:7">
      <c r="A18" s="54">
        <v>17</v>
      </c>
      <c r="B18" s="46"/>
      <c r="C18" s="46"/>
      <c r="D18" s="46"/>
      <c r="E18" s="46"/>
      <c r="F18" s="46"/>
      <c r="G18" s="46"/>
    </row>
    <row r="19" spans="1:7">
      <c r="A19" s="54">
        <v>18</v>
      </c>
      <c r="B19" s="46"/>
      <c r="C19" s="46"/>
      <c r="D19" s="46"/>
      <c r="E19" s="46"/>
      <c r="F19" s="46"/>
      <c r="G19" s="46"/>
    </row>
    <row r="20" spans="1:7">
      <c r="A20" s="54">
        <v>19</v>
      </c>
      <c r="B20" s="46"/>
      <c r="C20" s="46"/>
      <c r="D20" s="46"/>
      <c r="E20" s="46"/>
      <c r="F20" s="46"/>
      <c r="G20" s="46"/>
    </row>
    <row r="21" spans="1:7">
      <c r="A21" s="54">
        <v>20</v>
      </c>
      <c r="B21" s="46"/>
      <c r="C21" s="46"/>
      <c r="D21" s="46"/>
      <c r="E21" s="46"/>
      <c r="F21" s="46"/>
      <c r="G21" s="46"/>
    </row>
    <row r="22" spans="1:7" ht="21">
      <c r="A22" s="194" t="s">
        <v>460</v>
      </c>
      <c r="B22" s="195"/>
      <c r="C22" s="195"/>
      <c r="D22" s="195"/>
      <c r="E22" s="195"/>
      <c r="F22" s="195"/>
      <c r="G22" s="195"/>
    </row>
    <row r="23" spans="1:7" ht="15">
      <c r="A23" s="196" t="s">
        <v>461</v>
      </c>
      <c r="B23" s="197"/>
      <c r="C23" s="197"/>
      <c r="D23" s="197"/>
      <c r="E23" s="197"/>
      <c r="F23" s="197"/>
      <c r="G23" s="197"/>
    </row>
    <row r="24" spans="1:7" ht="15">
      <c r="A24" s="196" t="s">
        <v>462</v>
      </c>
      <c r="B24" s="197"/>
      <c r="C24" s="197"/>
      <c r="D24" s="197"/>
      <c r="E24" s="197"/>
      <c r="F24" s="197"/>
      <c r="G24" s="197"/>
    </row>
    <row r="25" spans="1:7" ht="15.75" thickBot="1">
      <c r="A25" s="198" t="s">
        <v>463</v>
      </c>
      <c r="B25" s="199"/>
      <c r="C25" s="199"/>
      <c r="D25" s="199"/>
      <c r="E25" s="199"/>
      <c r="F25" s="199"/>
      <c r="G25" s="199"/>
    </row>
  </sheetData>
  <mergeCells count="4">
    <mergeCell ref="A22:G22"/>
    <mergeCell ref="A23:G23"/>
    <mergeCell ref="A24:G24"/>
    <mergeCell ref="A25:G25"/>
  </mergeCell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defaultRowHeight="15"/>
  <cols>
    <col min="1" max="1" width="155.5703125" customWidth="1"/>
  </cols>
  <sheetData>
    <row r="1" spans="1:1">
      <c r="A1" t="s">
        <v>743</v>
      </c>
    </row>
    <row r="2" spans="1:1">
      <c r="A2" t="s">
        <v>744</v>
      </c>
    </row>
    <row r="3" spans="1:1">
      <c r="A3" t="s">
        <v>745</v>
      </c>
    </row>
    <row r="5" spans="1:1">
      <c r="A5" t="s">
        <v>746</v>
      </c>
    </row>
    <row r="6" spans="1:1">
      <c r="A6" t="s">
        <v>747</v>
      </c>
    </row>
    <row r="7" spans="1:1" ht="30">
      <c r="A7" s="122" t="s">
        <v>748</v>
      </c>
    </row>
    <row r="9" spans="1:1">
      <c r="A9" t="s">
        <v>749</v>
      </c>
    </row>
    <row r="10" spans="1:1" ht="30">
      <c r="A10" s="122" t="s">
        <v>750</v>
      </c>
    </row>
    <row r="11" spans="1:1">
      <c r="A11" t="s">
        <v>751</v>
      </c>
    </row>
    <row r="12" spans="1:1" ht="30">
      <c r="A12" s="122" t="s">
        <v>752</v>
      </c>
    </row>
    <row r="13" spans="1:1">
      <c r="A13" t="s">
        <v>753</v>
      </c>
    </row>
    <row r="14" spans="1:1">
      <c r="A14" t="s">
        <v>754</v>
      </c>
    </row>
    <row r="15" spans="1:1" ht="30">
      <c r="A15" s="122" t="s">
        <v>755</v>
      </c>
    </row>
    <row r="17" spans="1:1" ht="45">
      <c r="A17" s="122" t="s">
        <v>756</v>
      </c>
    </row>
    <row r="19" spans="1:1">
      <c r="A19" t="s">
        <v>757</v>
      </c>
    </row>
    <row r="20" spans="1:1" ht="30">
      <c r="A20" s="122" t="s">
        <v>758</v>
      </c>
    </row>
    <row r="21" spans="1:1" ht="30">
      <c r="A21" s="122" t="s">
        <v>759</v>
      </c>
    </row>
    <row r="22" spans="1:1" ht="45">
      <c r="A22" s="122" t="s">
        <v>760</v>
      </c>
    </row>
    <row r="23" spans="1:1" ht="30">
      <c r="A23" s="122" t="s">
        <v>761</v>
      </c>
    </row>
    <row r="24" spans="1:1" ht="30">
      <c r="A24" s="122" t="s">
        <v>762</v>
      </c>
    </row>
    <row r="25" spans="1:1" ht="30">
      <c r="A25" s="122" t="s">
        <v>763</v>
      </c>
    </row>
    <row r="26" spans="1:1" ht="30">
      <c r="A26" s="122" t="s">
        <v>764</v>
      </c>
    </row>
    <row r="27" spans="1:1" ht="30">
      <c r="A27" s="122" t="s">
        <v>765</v>
      </c>
    </row>
    <row r="28" spans="1:1" ht="30">
      <c r="A28" s="122" t="s">
        <v>766</v>
      </c>
    </row>
    <row r="29" spans="1:1" ht="30">
      <c r="A29" s="122" t="s">
        <v>767</v>
      </c>
    </row>
    <row r="30" spans="1:1">
      <c r="A30" t="s">
        <v>768</v>
      </c>
    </row>
    <row r="31" spans="1:1">
      <c r="A31" t="s">
        <v>769</v>
      </c>
    </row>
    <row r="32" spans="1:1" ht="30">
      <c r="A32" s="122" t="s">
        <v>770</v>
      </c>
    </row>
    <row r="33" spans="1:1">
      <c r="A33" t="s">
        <v>771</v>
      </c>
    </row>
    <row r="34" spans="1:1">
      <c r="A34" t="s">
        <v>772</v>
      </c>
    </row>
    <row r="35" spans="1:1" ht="30">
      <c r="A35" s="122" t="s">
        <v>773</v>
      </c>
    </row>
    <row r="36" spans="1:1">
      <c r="A36" t="s">
        <v>774</v>
      </c>
    </row>
    <row r="37" spans="1:1">
      <c r="A37" t="s">
        <v>775</v>
      </c>
    </row>
    <row r="38" spans="1:1">
      <c r="A38" t="s">
        <v>776</v>
      </c>
    </row>
    <row r="39" spans="1:1">
      <c r="A39" t="s">
        <v>777</v>
      </c>
    </row>
    <row r="40" spans="1:1">
      <c r="A40" t="s">
        <v>778</v>
      </c>
    </row>
    <row r="41" spans="1:1">
      <c r="A41" t="s">
        <v>779</v>
      </c>
    </row>
  </sheetData>
  <pageMargins left="0.511811024" right="0.511811024" top="0.78740157499999996" bottom="0.78740157499999996" header="0.31496062000000002" footer="0.31496062000000002"/>
  <pageSetup paperSize="9" orientation="portrait" r:id="rId1"/>
  <legacyDrawing r:id="rId2"/>
</worksheet>
</file>

<file path=xl/worksheets/sheet5.xml><?xml version="1.0" encoding="utf-8"?>
<worksheet xmlns="http://schemas.openxmlformats.org/spreadsheetml/2006/main" xmlns:r="http://schemas.openxmlformats.org/officeDocument/2006/relationships">
  <dimension ref="A1:E1254"/>
  <sheetViews>
    <sheetView topLeftCell="A43" workbookViewId="0">
      <selection sqref="A1:E117"/>
    </sheetView>
  </sheetViews>
  <sheetFormatPr defaultRowHeight="15"/>
  <cols>
    <col min="1" max="1" width="127.7109375" style="124" customWidth="1"/>
  </cols>
  <sheetData>
    <row r="1" spans="1:1" ht="30">
      <c r="A1" s="127" t="s">
        <v>843</v>
      </c>
    </row>
    <row r="2" spans="1:1">
      <c r="A2" s="128" t="s">
        <v>844</v>
      </c>
    </row>
    <row r="3" spans="1:1">
      <c r="A3" s="129" t="s">
        <v>845</v>
      </c>
    </row>
    <row r="4" spans="1:1" ht="18">
      <c r="A4" s="130" t="s">
        <v>846</v>
      </c>
    </row>
    <row r="5" spans="1:1" ht="60">
      <c r="A5" s="131" t="s">
        <v>847</v>
      </c>
    </row>
    <row r="6" spans="1:1" ht="45">
      <c r="A6" s="131" t="s">
        <v>848</v>
      </c>
    </row>
    <row r="7" spans="1:1">
      <c r="A7" s="131" t="s">
        <v>849</v>
      </c>
    </row>
    <row r="8" spans="1:1">
      <c r="A8" s="131" t="s">
        <v>850</v>
      </c>
    </row>
    <row r="9" spans="1:1" ht="30">
      <c r="A9" s="131" t="s">
        <v>851</v>
      </c>
    </row>
    <row r="10" spans="1:1" ht="30">
      <c r="A10" s="131" t="s">
        <v>852</v>
      </c>
    </row>
    <row r="11" spans="1:1" ht="30">
      <c r="A11" s="131" t="s">
        <v>853</v>
      </c>
    </row>
    <row r="12" spans="1:1">
      <c r="A12" s="131" t="s">
        <v>854</v>
      </c>
    </row>
    <row r="13" spans="1:1" ht="30">
      <c r="A13" s="131" t="s">
        <v>855</v>
      </c>
    </row>
    <row r="14" spans="1:1" ht="60">
      <c r="A14" s="131" t="s">
        <v>856</v>
      </c>
    </row>
    <row r="15" spans="1:1">
      <c r="A15" s="131" t="s">
        <v>857</v>
      </c>
    </row>
    <row r="16" spans="1:1">
      <c r="A16" s="131" t="s">
        <v>858</v>
      </c>
    </row>
    <row r="17" spans="1:1">
      <c r="A17" s="131" t="s">
        <v>859</v>
      </c>
    </row>
    <row r="18" spans="1:1">
      <c r="A18" s="131" t="s">
        <v>860</v>
      </c>
    </row>
    <row r="19" spans="1:1">
      <c r="A19" s="131" t="s">
        <v>861</v>
      </c>
    </row>
    <row r="20" spans="1:1">
      <c r="A20" s="131" t="s">
        <v>862</v>
      </c>
    </row>
    <row r="21" spans="1:1">
      <c r="A21" s="131" t="s">
        <v>863</v>
      </c>
    </row>
    <row r="22" spans="1:1">
      <c r="A22" s="131" t="s">
        <v>864</v>
      </c>
    </row>
    <row r="23" spans="1:1">
      <c r="A23" s="131" t="s">
        <v>865</v>
      </c>
    </row>
    <row r="24" spans="1:1" ht="30">
      <c r="A24" s="131" t="s">
        <v>866</v>
      </c>
    </row>
    <row r="25" spans="1:1">
      <c r="A25" s="131" t="s">
        <v>867</v>
      </c>
    </row>
    <row r="26" spans="1:1" ht="30">
      <c r="A26" s="131" t="s">
        <v>868</v>
      </c>
    </row>
    <row r="27" spans="1:1" ht="45">
      <c r="A27" s="131" t="s">
        <v>869</v>
      </c>
    </row>
    <row r="28" spans="1:1" ht="30">
      <c r="A28" s="131" t="s">
        <v>870</v>
      </c>
    </row>
    <row r="29" spans="1:1" ht="30">
      <c r="A29" s="131" t="s">
        <v>871</v>
      </c>
    </row>
    <row r="30" spans="1:1" ht="45">
      <c r="A30" s="131" t="s">
        <v>872</v>
      </c>
    </row>
    <row r="31" spans="1:1" ht="30">
      <c r="A31" s="131" t="s">
        <v>873</v>
      </c>
    </row>
    <row r="32" spans="1:1" ht="30">
      <c r="A32" s="131" t="s">
        <v>874</v>
      </c>
    </row>
    <row r="33" spans="1:1" ht="45">
      <c r="A33" s="131" t="s">
        <v>875</v>
      </c>
    </row>
    <row r="34" spans="1:1">
      <c r="A34" s="131" t="s">
        <v>876</v>
      </c>
    </row>
    <row r="35" spans="1:1" ht="45">
      <c r="A35" s="131" t="s">
        <v>877</v>
      </c>
    </row>
    <row r="36" spans="1:1" ht="30">
      <c r="A36" s="131" t="s">
        <v>878</v>
      </c>
    </row>
    <row r="37" spans="1:1">
      <c r="A37" s="131" t="s">
        <v>879</v>
      </c>
    </row>
    <row r="38" spans="1:1">
      <c r="A38" s="131" t="s">
        <v>880</v>
      </c>
    </row>
    <row r="39" spans="1:1" ht="30">
      <c r="A39" s="131" t="s">
        <v>881</v>
      </c>
    </row>
    <row r="40" spans="1:1">
      <c r="A40" s="131" t="s">
        <v>882</v>
      </c>
    </row>
    <row r="41" spans="1:1">
      <c r="A41" s="131" t="s">
        <v>883</v>
      </c>
    </row>
    <row r="42" spans="1:1">
      <c r="A42" s="131" t="s">
        <v>884</v>
      </c>
    </row>
    <row r="43" spans="1:1">
      <c r="A43" s="131" t="s">
        <v>885</v>
      </c>
    </row>
    <row r="44" spans="1:1">
      <c r="A44" s="131" t="s">
        <v>886</v>
      </c>
    </row>
    <row r="45" spans="1:1">
      <c r="A45" s="131" t="s">
        <v>887</v>
      </c>
    </row>
    <row r="46" spans="1:1">
      <c r="A46" s="131" t="s">
        <v>858</v>
      </c>
    </row>
    <row r="47" spans="1:1">
      <c r="A47" s="131" t="s">
        <v>859</v>
      </c>
    </row>
    <row r="48" spans="1:1">
      <c r="A48" s="131" t="s">
        <v>888</v>
      </c>
    </row>
    <row r="49" spans="1:1">
      <c r="A49" s="131" t="s">
        <v>889</v>
      </c>
    </row>
    <row r="50" spans="1:1">
      <c r="A50" s="131" t="s">
        <v>890</v>
      </c>
    </row>
    <row r="51" spans="1:1">
      <c r="A51" s="131" t="s">
        <v>891</v>
      </c>
    </row>
    <row r="52" spans="1:1">
      <c r="A52" s="131" t="s">
        <v>892</v>
      </c>
    </row>
    <row r="53" spans="1:1" ht="30">
      <c r="A53" s="131" t="s">
        <v>893</v>
      </c>
    </row>
    <row r="54" spans="1:1">
      <c r="A54" s="131" t="s">
        <v>894</v>
      </c>
    </row>
    <row r="55" spans="1:1">
      <c r="A55" s="131" t="s">
        <v>895</v>
      </c>
    </row>
    <row r="56" spans="1:1">
      <c r="A56" s="131" t="s">
        <v>896</v>
      </c>
    </row>
    <row r="57" spans="1:1" ht="45">
      <c r="A57" s="131" t="s">
        <v>897</v>
      </c>
    </row>
    <row r="58" spans="1:1">
      <c r="A58" s="131" t="s">
        <v>898</v>
      </c>
    </row>
    <row r="59" spans="1:1">
      <c r="A59" s="131" t="s">
        <v>899</v>
      </c>
    </row>
    <row r="60" spans="1:1" ht="30">
      <c r="A60" s="131" t="s">
        <v>900</v>
      </c>
    </row>
    <row r="61" spans="1:1">
      <c r="A61" s="131" t="s">
        <v>901</v>
      </c>
    </row>
    <row r="62" spans="1:1">
      <c r="A62" s="131" t="s">
        <v>902</v>
      </c>
    </row>
    <row r="63" spans="1:1">
      <c r="A63" s="131" t="s">
        <v>903</v>
      </c>
    </row>
    <row r="64" spans="1:1" ht="30">
      <c r="A64" s="131" t="s">
        <v>904</v>
      </c>
    </row>
    <row r="65" spans="1:1" ht="45">
      <c r="A65" s="131" t="s">
        <v>905</v>
      </c>
    </row>
    <row r="66" spans="1:1">
      <c r="A66" s="131" t="s">
        <v>906</v>
      </c>
    </row>
    <row r="67" spans="1:1">
      <c r="A67" s="131" t="s">
        <v>907</v>
      </c>
    </row>
    <row r="68" spans="1:1">
      <c r="A68" s="131" t="s">
        <v>908</v>
      </c>
    </row>
    <row r="69" spans="1:1">
      <c r="A69" s="131" t="s">
        <v>909</v>
      </c>
    </row>
    <row r="70" spans="1:1">
      <c r="A70" s="131" t="s">
        <v>910</v>
      </c>
    </row>
    <row r="71" spans="1:1" ht="30">
      <c r="A71" s="131" t="s">
        <v>911</v>
      </c>
    </row>
    <row r="72" spans="1:1" ht="30">
      <c r="A72" s="131" t="s">
        <v>912</v>
      </c>
    </row>
    <row r="73" spans="1:1">
      <c r="A73" s="131" t="s">
        <v>913</v>
      </c>
    </row>
    <row r="74" spans="1:1" ht="30">
      <c r="A74" s="131" t="s">
        <v>914</v>
      </c>
    </row>
    <row r="75" spans="1:1" ht="60">
      <c r="A75" s="131" t="s">
        <v>915</v>
      </c>
    </row>
    <row r="76" spans="1:1" ht="45">
      <c r="A76" s="131" t="s">
        <v>916</v>
      </c>
    </row>
    <row r="77" spans="1:1">
      <c r="A77" s="131" t="s">
        <v>917</v>
      </c>
    </row>
    <row r="78" spans="1:1">
      <c r="A78" s="131" t="s">
        <v>918</v>
      </c>
    </row>
    <row r="79" spans="1:1" ht="45">
      <c r="A79" s="131" t="s">
        <v>919</v>
      </c>
    </row>
    <row r="80" spans="1:1">
      <c r="A80" s="131" t="s">
        <v>920</v>
      </c>
    </row>
    <row r="81" spans="1:1">
      <c r="A81" s="131" t="s">
        <v>921</v>
      </c>
    </row>
    <row r="82" spans="1:1">
      <c r="A82" s="131" t="s">
        <v>922</v>
      </c>
    </row>
    <row r="83" spans="1:1">
      <c r="A83" s="131" t="s">
        <v>923</v>
      </c>
    </row>
    <row r="84" spans="1:1">
      <c r="A84" s="131" t="s">
        <v>924</v>
      </c>
    </row>
    <row r="85" spans="1:1" ht="30">
      <c r="A85" s="131" t="s">
        <v>925</v>
      </c>
    </row>
    <row r="86" spans="1:1">
      <c r="A86" s="131" t="s">
        <v>926</v>
      </c>
    </row>
    <row r="87" spans="1:1" ht="45">
      <c r="A87" s="131" t="s">
        <v>927</v>
      </c>
    </row>
    <row r="88" spans="1:1" ht="30">
      <c r="A88" s="131" t="s">
        <v>871</v>
      </c>
    </row>
    <row r="89" spans="1:1" ht="45">
      <c r="A89" s="131" t="s">
        <v>928</v>
      </c>
    </row>
    <row r="90" spans="1:1" ht="30">
      <c r="A90" s="131" t="s">
        <v>929</v>
      </c>
    </row>
    <row r="91" spans="1:1" ht="30">
      <c r="A91" s="131" t="s">
        <v>930</v>
      </c>
    </row>
    <row r="92" spans="1:1" ht="30">
      <c r="A92" s="131" t="s">
        <v>931</v>
      </c>
    </row>
    <row r="93" spans="1:1" ht="30">
      <c r="A93" s="131" t="s">
        <v>932</v>
      </c>
    </row>
    <row r="94" spans="1:1">
      <c r="A94" s="131" t="s">
        <v>933</v>
      </c>
    </row>
    <row r="95" spans="1:1">
      <c r="A95" s="131" t="s">
        <v>934</v>
      </c>
    </row>
    <row r="96" spans="1:1">
      <c r="A96" s="131" t="s">
        <v>935</v>
      </c>
    </row>
    <row r="97" spans="1:1">
      <c r="A97" s="131" t="s">
        <v>936</v>
      </c>
    </row>
    <row r="98" spans="1:1" ht="30">
      <c r="A98" s="131" t="s">
        <v>937</v>
      </c>
    </row>
    <row r="99" spans="1:1" ht="30">
      <c r="A99" s="131" t="s">
        <v>938</v>
      </c>
    </row>
    <row r="100" spans="1:1">
      <c r="A100" s="131" t="s">
        <v>939</v>
      </c>
    </row>
    <row r="101" spans="1:1" ht="30">
      <c r="A101" s="131" t="s">
        <v>940</v>
      </c>
    </row>
    <row r="102" spans="1:1" ht="45">
      <c r="A102" s="131" t="s">
        <v>941</v>
      </c>
    </row>
    <row r="103" spans="1:1">
      <c r="A103" s="131" t="s">
        <v>942</v>
      </c>
    </row>
    <row r="104" spans="1:1">
      <c r="A104" s="131" t="s">
        <v>943</v>
      </c>
    </row>
    <row r="105" spans="1:1" ht="60">
      <c r="A105" s="131" t="s">
        <v>944</v>
      </c>
    </row>
    <row r="106" spans="1:1" ht="45">
      <c r="A106" s="131" t="s">
        <v>945</v>
      </c>
    </row>
    <row r="107" spans="1:1">
      <c r="A107" s="131" t="s">
        <v>946</v>
      </c>
    </row>
    <row r="108" spans="1:1" ht="16.5">
      <c r="A108" s="132" t="s">
        <v>947</v>
      </c>
    </row>
    <row r="109" spans="1:1" ht="18">
      <c r="A109" s="133" t="s">
        <v>948</v>
      </c>
    </row>
    <row r="110" spans="1:1">
      <c r="A110" s="131" t="s">
        <v>949</v>
      </c>
    </row>
    <row r="111" spans="1:1" ht="15.75" thickBot="1">
      <c r="A111" s="134"/>
    </row>
    <row r="112" spans="1:1" ht="16.5" thickBot="1">
      <c r="A112" s="135" t="s">
        <v>950</v>
      </c>
    </row>
    <row r="113" spans="1:5" ht="16.5" thickBot="1">
      <c r="A113" s="136" t="s">
        <v>951</v>
      </c>
      <c r="B113" s="137" t="s">
        <v>952</v>
      </c>
      <c r="C113" s="137" t="s">
        <v>953</v>
      </c>
      <c r="D113" s="137" t="s">
        <v>954</v>
      </c>
      <c r="E113" s="137" t="s">
        <v>955</v>
      </c>
    </row>
    <row r="114" spans="1:5" ht="15.75">
      <c r="A114" s="138" t="s">
        <v>956</v>
      </c>
      <c r="B114" s="200">
        <v>5</v>
      </c>
      <c r="C114" s="200">
        <v>2</v>
      </c>
      <c r="D114" s="200" t="s">
        <v>958</v>
      </c>
      <c r="E114" s="200">
        <v>5</v>
      </c>
    </row>
    <row r="115" spans="1:5" ht="16.5" thickBot="1">
      <c r="A115" s="136" t="s">
        <v>957</v>
      </c>
      <c r="B115" s="201"/>
      <c r="C115" s="201"/>
      <c r="D115" s="201"/>
      <c r="E115" s="201"/>
    </row>
    <row r="116" spans="1:5">
      <c r="A116" s="139" t="s">
        <v>959</v>
      </c>
    </row>
    <row r="117" spans="1:5">
      <c r="A117" s="10"/>
    </row>
    <row r="524" spans="1:1">
      <c r="A524" s="126"/>
    </row>
    <row r="525" spans="1:1">
      <c r="A525" s="126"/>
    </row>
    <row r="809" spans="1:1">
      <c r="A809" s="125"/>
    </row>
    <row r="942" spans="1:1">
      <c r="A942" s="125"/>
    </row>
    <row r="1105" spans="1:1">
      <c r="A1105" s="125"/>
    </row>
    <row r="1254" spans="1:1">
      <c r="A1254" s="125"/>
    </row>
  </sheetData>
  <mergeCells count="4">
    <mergeCell ref="B114:B115"/>
    <mergeCell ref="C114:C115"/>
    <mergeCell ref="D114:D115"/>
    <mergeCell ref="E114:E115"/>
  </mergeCells>
  <pageMargins left="0.511811024" right="0.511811024" top="0.78740157499999996" bottom="0.78740157499999996" header="0.31496062000000002" footer="0.31496062000000002"/>
  <pageSetup paperSize="9" orientation="portrait" horizontalDpi="4294967294" verticalDpi="4294967294" r:id="rId1"/>
</worksheet>
</file>

<file path=xl/worksheets/sheet6.xml><?xml version="1.0" encoding="utf-8"?>
<worksheet xmlns="http://schemas.openxmlformats.org/spreadsheetml/2006/main" xmlns:r="http://schemas.openxmlformats.org/officeDocument/2006/relationships">
  <dimension ref="A1:A376"/>
  <sheetViews>
    <sheetView topLeftCell="A92" workbookViewId="0">
      <selection activeCell="A115" sqref="A115"/>
    </sheetView>
  </sheetViews>
  <sheetFormatPr defaultRowHeight="15"/>
  <cols>
    <col min="1" max="1" width="181.42578125" customWidth="1"/>
  </cols>
  <sheetData>
    <row r="1" spans="1:1" ht="18.75">
      <c r="A1" s="8" t="s">
        <v>278</v>
      </c>
    </row>
    <row r="2" spans="1:1" ht="18.75">
      <c r="A2" s="9" t="s">
        <v>279</v>
      </c>
    </row>
    <row r="3" spans="1:1">
      <c r="A3" s="10" t="s">
        <v>280</v>
      </c>
    </row>
    <row r="4" spans="1:1">
      <c r="A4" s="10"/>
    </row>
    <row r="5" spans="1:1" ht="45">
      <c r="A5" s="11" t="s">
        <v>281</v>
      </c>
    </row>
    <row r="6" spans="1:1" ht="15.95" customHeight="1">
      <c r="A6" s="12"/>
    </row>
    <row r="7" spans="1:1" ht="15.95" customHeight="1">
      <c r="A7" s="9" t="s">
        <v>282</v>
      </c>
    </row>
    <row r="8" spans="1:1" ht="15.95" customHeight="1">
      <c r="A8" s="11" t="s">
        <v>280</v>
      </c>
    </row>
    <row r="9" spans="1:1" ht="15.95" customHeight="1">
      <c r="A9" s="11" t="s">
        <v>283</v>
      </c>
    </row>
    <row r="10" spans="1:1" ht="15.95" customHeight="1">
      <c r="A10" s="9" t="s">
        <v>284</v>
      </c>
    </row>
    <row r="11" spans="1:1">
      <c r="A11" s="11" t="s">
        <v>280</v>
      </c>
    </row>
    <row r="12" spans="1:1" ht="45">
      <c r="A12" s="11" t="s">
        <v>285</v>
      </c>
    </row>
    <row r="13" spans="1:1" ht="15.95" customHeight="1">
      <c r="A13" s="13" t="s">
        <v>286</v>
      </c>
    </row>
    <row r="14" spans="1:1" ht="15.95" customHeight="1">
      <c r="A14" s="12" t="s">
        <v>287</v>
      </c>
    </row>
    <row r="15" spans="1:1" ht="15.95" customHeight="1">
      <c r="A15" s="12" t="s">
        <v>288</v>
      </c>
    </row>
    <row r="16" spans="1:1" ht="15.95" customHeight="1">
      <c r="A16" s="13" t="s">
        <v>289</v>
      </c>
    </row>
    <row r="17" spans="1:1" ht="15.95" customHeight="1">
      <c r="A17" s="12" t="s">
        <v>290</v>
      </c>
    </row>
    <row r="18" spans="1:1" ht="15.95" customHeight="1">
      <c r="A18" s="12" t="s">
        <v>291</v>
      </c>
    </row>
    <row r="19" spans="1:1" ht="15.95" customHeight="1">
      <c r="A19" s="13" t="s">
        <v>292</v>
      </c>
    </row>
    <row r="20" spans="1:1" ht="15.95" customHeight="1">
      <c r="A20" s="12" t="s">
        <v>293</v>
      </c>
    </row>
    <row r="21" spans="1:1" ht="15.95" customHeight="1">
      <c r="A21" s="12" t="s">
        <v>294</v>
      </c>
    </row>
    <row r="22" spans="1:1" ht="15.95" customHeight="1">
      <c r="A22" s="14" t="s">
        <v>295</v>
      </c>
    </row>
    <row r="23" spans="1:1">
      <c r="A23" s="12" t="s">
        <v>296</v>
      </c>
    </row>
    <row r="24" spans="1:1" ht="30">
      <c r="A24" s="12" t="s">
        <v>297</v>
      </c>
    </row>
    <row r="25" spans="1:1" ht="15.95" customHeight="1">
      <c r="A25" s="14" t="s">
        <v>298</v>
      </c>
    </row>
    <row r="26" spans="1:1" ht="15.95" customHeight="1">
      <c r="A26" s="12" t="s">
        <v>299</v>
      </c>
    </row>
    <row r="27" spans="1:1" ht="15.95" customHeight="1">
      <c r="A27" s="14" t="s">
        <v>300</v>
      </c>
    </row>
    <row r="28" spans="1:1" ht="15.95" customHeight="1"/>
    <row r="29" spans="1:1" ht="15.95" customHeight="1">
      <c r="A29" s="12" t="s">
        <v>301</v>
      </c>
    </row>
    <row r="30" spans="1:1" ht="30">
      <c r="A30" s="12" t="s">
        <v>302</v>
      </c>
    </row>
    <row r="31" spans="1:1" ht="30">
      <c r="A31" s="12" t="s">
        <v>303</v>
      </c>
    </row>
    <row r="32" spans="1:1" ht="15.95" customHeight="1">
      <c r="A32" s="14" t="s">
        <v>304</v>
      </c>
    </row>
    <row r="33" spans="1:1" ht="15.95" customHeight="1">
      <c r="A33" s="12" t="s">
        <v>305</v>
      </c>
    </row>
    <row r="34" spans="1:1" ht="15.95" customHeight="1">
      <c r="A34" s="12" t="s">
        <v>306</v>
      </c>
    </row>
    <row r="35" spans="1:1" ht="45">
      <c r="A35" s="15" t="s">
        <v>307</v>
      </c>
    </row>
    <row r="36" spans="1:1" ht="15.95" customHeight="1">
      <c r="A36" s="16"/>
    </row>
    <row r="37" spans="1:1" ht="15.95" customHeight="1">
      <c r="A37" s="8" t="s">
        <v>308</v>
      </c>
    </row>
    <row r="38" spans="1:1" ht="15.95" customHeight="1">
      <c r="A38" s="8"/>
    </row>
    <row r="39" spans="1:1" ht="15.95" customHeight="1">
      <c r="A39" s="17" t="s">
        <v>279</v>
      </c>
    </row>
    <row r="40" spans="1:1" ht="15.95" customHeight="1">
      <c r="A40" s="18" t="s">
        <v>309</v>
      </c>
    </row>
    <row r="41" spans="1:1" ht="15.95" customHeight="1">
      <c r="A41" s="19" t="s">
        <v>310</v>
      </c>
    </row>
    <row r="42" spans="1:1" ht="15.95" customHeight="1">
      <c r="A42" s="20"/>
    </row>
    <row r="43" spans="1:1" ht="15.95" customHeight="1">
      <c r="A43" s="20" t="s">
        <v>311</v>
      </c>
    </row>
    <row r="44" spans="1:1" ht="15.95" customHeight="1">
      <c r="A44" s="20" t="s">
        <v>312</v>
      </c>
    </row>
    <row r="45" spans="1:1" ht="15.95" customHeight="1">
      <c r="A45" s="21"/>
    </row>
    <row r="46" spans="1:1" ht="15.95" customHeight="1">
      <c r="A46" s="20" t="s">
        <v>313</v>
      </c>
    </row>
    <row r="47" spans="1:1" ht="15.95" customHeight="1">
      <c r="A47" s="22" t="s">
        <v>314</v>
      </c>
    </row>
    <row r="48" spans="1:1" ht="15.95" customHeight="1">
      <c r="A48" s="20" t="s">
        <v>315</v>
      </c>
    </row>
    <row r="49" spans="1:1" ht="15.95" customHeight="1">
      <c r="A49" s="20" t="s">
        <v>316</v>
      </c>
    </row>
    <row r="50" spans="1:1" ht="15.95" customHeight="1">
      <c r="A50" s="23"/>
    </row>
    <row r="51" spans="1:1" ht="15.95" customHeight="1">
      <c r="A51" s="19" t="s">
        <v>317</v>
      </c>
    </row>
    <row r="52" spans="1:1" ht="15.95" customHeight="1">
      <c r="A52" s="20"/>
    </row>
    <row r="53" spans="1:1" ht="15.95" customHeight="1">
      <c r="A53" s="20" t="s">
        <v>318</v>
      </c>
    </row>
    <row r="54" spans="1:1" ht="15.95" customHeight="1">
      <c r="A54" s="20" t="s">
        <v>319</v>
      </c>
    </row>
    <row r="55" spans="1:1" ht="15.95" customHeight="1">
      <c r="A55" s="20"/>
    </row>
    <row r="56" spans="1:1" ht="15.95" customHeight="1">
      <c r="A56" s="20" t="s">
        <v>313</v>
      </c>
    </row>
    <row r="57" spans="1:1" ht="15.95" customHeight="1">
      <c r="A57" s="22" t="s">
        <v>320</v>
      </c>
    </row>
    <row r="58" spans="1:1" ht="15.95" customHeight="1">
      <c r="A58" s="20" t="s">
        <v>321</v>
      </c>
    </row>
    <row r="59" spans="1:1" ht="15.95" customHeight="1">
      <c r="A59" s="20" t="s">
        <v>322</v>
      </c>
    </row>
    <row r="60" spans="1:1" ht="15.95" customHeight="1">
      <c r="A60" s="23"/>
    </row>
    <row r="61" spans="1:1" ht="15.95" customHeight="1">
      <c r="A61" s="24" t="s">
        <v>323</v>
      </c>
    </row>
    <row r="62" spans="1:1" ht="15.95" customHeight="1">
      <c r="A62" s="25" t="s">
        <v>324</v>
      </c>
    </row>
    <row r="63" spans="1:1" ht="15.95" customHeight="1">
      <c r="A63" s="19" t="s">
        <v>325</v>
      </c>
    </row>
    <row r="64" spans="1:1" ht="15.95" customHeight="1">
      <c r="A64" s="21"/>
    </row>
    <row r="65" spans="1:1" ht="15.95" customHeight="1">
      <c r="A65" s="20" t="s">
        <v>326</v>
      </c>
    </row>
    <row r="66" spans="1:1" ht="15.95" customHeight="1">
      <c r="A66" s="20" t="s">
        <v>327</v>
      </c>
    </row>
    <row r="67" spans="1:1" ht="15.95" customHeight="1">
      <c r="A67" s="21"/>
    </row>
    <row r="68" spans="1:1" ht="15.95" customHeight="1">
      <c r="A68" s="20" t="s">
        <v>328</v>
      </c>
    </row>
    <row r="69" spans="1:1" ht="15.95" customHeight="1">
      <c r="A69" s="22" t="s">
        <v>329</v>
      </c>
    </row>
    <row r="70" spans="1:1" ht="15.95" customHeight="1">
      <c r="A70" s="20" t="s">
        <v>330</v>
      </c>
    </row>
    <row r="71" spans="1:1" ht="15.95" customHeight="1">
      <c r="A71" s="20" t="s">
        <v>331</v>
      </c>
    </row>
    <row r="72" spans="1:1" ht="15.95" customHeight="1">
      <c r="A72" s="23"/>
    </row>
    <row r="73" spans="1:1" ht="15.95" customHeight="1">
      <c r="A73" s="19" t="s">
        <v>332</v>
      </c>
    </row>
    <row r="74" spans="1:1" ht="15.95" customHeight="1">
      <c r="A74" s="21"/>
    </row>
    <row r="75" spans="1:1" ht="15.95" customHeight="1">
      <c r="A75" s="20" t="s">
        <v>333</v>
      </c>
    </row>
    <row r="76" spans="1:1" ht="15.95" customHeight="1">
      <c r="A76" s="20" t="s">
        <v>334</v>
      </c>
    </row>
    <row r="77" spans="1:1" ht="15.95" customHeight="1">
      <c r="A77" s="21"/>
    </row>
    <row r="78" spans="1:1" ht="15.95" customHeight="1">
      <c r="A78" s="20" t="s">
        <v>335</v>
      </c>
    </row>
    <row r="79" spans="1:1" ht="15.95" customHeight="1">
      <c r="A79" s="22" t="s">
        <v>336</v>
      </c>
    </row>
    <row r="80" spans="1:1" ht="15.95" customHeight="1">
      <c r="A80" s="20" t="s">
        <v>337</v>
      </c>
    </row>
    <row r="81" spans="1:1" ht="15.95" customHeight="1">
      <c r="A81" s="20" t="s">
        <v>338</v>
      </c>
    </row>
    <row r="82" spans="1:1" ht="15.95" customHeight="1">
      <c r="A82" s="20"/>
    </row>
    <row r="83" spans="1:1" ht="45">
      <c r="A83" s="26" t="s">
        <v>339</v>
      </c>
    </row>
    <row r="84" spans="1:1" ht="15.95" customHeight="1">
      <c r="A84" s="23"/>
    </row>
    <row r="85" spans="1:1" ht="15.95" customHeight="1">
      <c r="A85" s="27" t="s">
        <v>282</v>
      </c>
    </row>
    <row r="86" spans="1:1" ht="15.95" customHeight="1">
      <c r="A86" s="25" t="s">
        <v>309</v>
      </c>
    </row>
    <row r="87" spans="1:1" ht="15.95" customHeight="1">
      <c r="A87" s="19" t="s">
        <v>310</v>
      </c>
    </row>
    <row r="88" spans="1:1" ht="15.95" customHeight="1">
      <c r="A88" s="20"/>
    </row>
    <row r="89" spans="1:1" ht="15.95" customHeight="1">
      <c r="A89" s="20" t="s">
        <v>311</v>
      </c>
    </row>
    <row r="90" spans="1:1" ht="15.95" customHeight="1">
      <c r="A90" s="20" t="s">
        <v>312</v>
      </c>
    </row>
    <row r="91" spans="1:1" ht="15.95" customHeight="1">
      <c r="A91" s="21"/>
    </row>
    <row r="92" spans="1:1" ht="15.95" customHeight="1">
      <c r="A92" s="20" t="s">
        <v>313</v>
      </c>
    </row>
    <row r="93" spans="1:1" ht="15.95" customHeight="1">
      <c r="A93" s="22" t="s">
        <v>314</v>
      </c>
    </row>
    <row r="94" spans="1:1" ht="15.95" customHeight="1">
      <c r="A94" s="20" t="s">
        <v>315</v>
      </c>
    </row>
    <row r="95" spans="1:1" ht="15.95" customHeight="1">
      <c r="A95" s="20" t="s">
        <v>316</v>
      </c>
    </row>
    <row r="96" spans="1:1" ht="15.95" customHeight="1">
      <c r="A96" s="20"/>
    </row>
    <row r="97" spans="1:1" ht="15.95" customHeight="1">
      <c r="A97" s="19" t="s">
        <v>317</v>
      </c>
    </row>
    <row r="98" spans="1:1" ht="15.95" customHeight="1">
      <c r="A98" s="20"/>
    </row>
    <row r="99" spans="1:1" ht="15.95" customHeight="1">
      <c r="A99" s="20" t="s">
        <v>318</v>
      </c>
    </row>
    <row r="100" spans="1:1" ht="15.95" customHeight="1">
      <c r="A100" s="20" t="s">
        <v>319</v>
      </c>
    </row>
    <row r="101" spans="1:1" ht="15.95" customHeight="1">
      <c r="A101" s="20"/>
    </row>
    <row r="102" spans="1:1" ht="15.95" customHeight="1">
      <c r="A102" s="20" t="s">
        <v>313</v>
      </c>
    </row>
    <row r="103" spans="1:1" ht="15.95" customHeight="1">
      <c r="A103" s="22" t="s">
        <v>320</v>
      </c>
    </row>
    <row r="104" spans="1:1" ht="15.95" customHeight="1">
      <c r="A104" s="20" t="s">
        <v>321</v>
      </c>
    </row>
    <row r="105" spans="1:1" ht="15.95" customHeight="1">
      <c r="A105" s="20" t="s">
        <v>322</v>
      </c>
    </row>
    <row r="106" spans="1:1" ht="15.95" customHeight="1">
      <c r="A106" s="23"/>
    </row>
    <row r="107" spans="1:1" ht="15.95" customHeight="1">
      <c r="A107" s="24" t="s">
        <v>323</v>
      </c>
    </row>
    <row r="108" spans="1:1" ht="15.95" customHeight="1">
      <c r="A108" s="25" t="s">
        <v>324</v>
      </c>
    </row>
    <row r="109" spans="1:1" ht="15.95" customHeight="1">
      <c r="A109" s="19" t="s">
        <v>340</v>
      </c>
    </row>
    <row r="110" spans="1:1" ht="15.95" customHeight="1">
      <c r="A110" s="21"/>
    </row>
    <row r="111" spans="1:1" ht="15.95" customHeight="1">
      <c r="A111" s="20" t="s">
        <v>311</v>
      </c>
    </row>
    <row r="112" spans="1:1" ht="15.95" customHeight="1">
      <c r="A112" s="20" t="s">
        <v>341</v>
      </c>
    </row>
    <row r="113" spans="1:1" ht="15.95" customHeight="1">
      <c r="A113" s="21"/>
    </row>
    <row r="114" spans="1:1" ht="15.95" customHeight="1">
      <c r="A114" s="20" t="s">
        <v>328</v>
      </c>
    </row>
    <row r="115" spans="1:1" ht="15.95" customHeight="1">
      <c r="A115" s="22" t="s">
        <v>342</v>
      </c>
    </row>
    <row r="116" spans="1:1" ht="15.95" customHeight="1">
      <c r="A116" s="20" t="s">
        <v>343</v>
      </c>
    </row>
    <row r="117" spans="1:1" ht="15.95" customHeight="1">
      <c r="A117" s="20" t="s">
        <v>344</v>
      </c>
    </row>
    <row r="118" spans="1:1" ht="15.95" customHeight="1"/>
    <row r="119" spans="1:1" ht="15.95" customHeight="1">
      <c r="A119" s="26" t="s">
        <v>345</v>
      </c>
    </row>
    <row r="120" spans="1:1" ht="15.95" customHeight="1">
      <c r="A120" s="27" t="s">
        <v>284</v>
      </c>
    </row>
    <row r="121" spans="1:1" ht="15.95" customHeight="1">
      <c r="A121" s="25" t="s">
        <v>309</v>
      </c>
    </row>
    <row r="122" spans="1:1" ht="15.95" customHeight="1">
      <c r="A122" s="19" t="s">
        <v>310</v>
      </c>
    </row>
    <row r="123" spans="1:1" ht="15.95" customHeight="1">
      <c r="A123" s="20"/>
    </row>
    <row r="124" spans="1:1" ht="15.95" customHeight="1">
      <c r="A124" s="20" t="s">
        <v>311</v>
      </c>
    </row>
    <row r="125" spans="1:1" ht="15.95" customHeight="1">
      <c r="A125" s="20" t="s">
        <v>312</v>
      </c>
    </row>
    <row r="126" spans="1:1" ht="15.95" customHeight="1">
      <c r="A126" s="21"/>
    </row>
    <row r="127" spans="1:1" ht="15.95" customHeight="1">
      <c r="A127" s="20" t="s">
        <v>313</v>
      </c>
    </row>
    <row r="128" spans="1:1" ht="15.95" customHeight="1">
      <c r="A128" s="22" t="s">
        <v>314</v>
      </c>
    </row>
    <row r="129" spans="1:1" ht="15.95" customHeight="1">
      <c r="A129" s="20" t="s">
        <v>315</v>
      </c>
    </row>
    <row r="130" spans="1:1" ht="15.95" customHeight="1">
      <c r="A130" s="20" t="s">
        <v>316</v>
      </c>
    </row>
    <row r="131" spans="1:1" ht="15.95" customHeight="1">
      <c r="A131" s="23"/>
    </row>
    <row r="132" spans="1:1" ht="15.95" customHeight="1">
      <c r="A132" s="19" t="s">
        <v>317</v>
      </c>
    </row>
    <row r="133" spans="1:1" ht="15.95" customHeight="1">
      <c r="A133" s="20"/>
    </row>
    <row r="134" spans="1:1" ht="15.95" customHeight="1">
      <c r="A134" s="20" t="s">
        <v>318</v>
      </c>
    </row>
    <row r="135" spans="1:1" ht="15.95" customHeight="1">
      <c r="A135" s="20" t="s">
        <v>319</v>
      </c>
    </row>
    <row r="136" spans="1:1" ht="15.95" customHeight="1">
      <c r="A136" s="20"/>
    </row>
    <row r="137" spans="1:1" ht="15.95" customHeight="1">
      <c r="A137" s="20" t="s">
        <v>313</v>
      </c>
    </row>
    <row r="138" spans="1:1" ht="15.95" customHeight="1">
      <c r="A138" s="22" t="s">
        <v>320</v>
      </c>
    </row>
    <row r="139" spans="1:1" ht="15.95" customHeight="1">
      <c r="A139" s="20" t="s">
        <v>321</v>
      </c>
    </row>
    <row r="140" spans="1:1" ht="15.95" customHeight="1">
      <c r="A140" s="20" t="s">
        <v>322</v>
      </c>
    </row>
    <row r="141" spans="1:1" ht="15.95" customHeight="1">
      <c r="A141" s="23"/>
    </row>
    <row r="142" spans="1:1" ht="15.95" customHeight="1">
      <c r="A142" s="24" t="s">
        <v>323</v>
      </c>
    </row>
    <row r="143" spans="1:1" ht="15.95" customHeight="1">
      <c r="A143" s="18" t="s">
        <v>324</v>
      </c>
    </row>
    <row r="144" spans="1:1" ht="15.95" customHeight="1">
      <c r="A144" s="19" t="s">
        <v>346</v>
      </c>
    </row>
    <row r="145" spans="1:1" ht="15.95" customHeight="1">
      <c r="A145" s="21"/>
    </row>
    <row r="146" spans="1:1" ht="15.95" customHeight="1">
      <c r="A146" s="20" t="s">
        <v>311</v>
      </c>
    </row>
    <row r="147" spans="1:1" ht="15.95" customHeight="1">
      <c r="A147" s="20" t="s">
        <v>347</v>
      </c>
    </row>
    <row r="148" spans="1:1" ht="15.95" customHeight="1">
      <c r="A148" s="21"/>
    </row>
    <row r="149" spans="1:1" ht="15.95" customHeight="1">
      <c r="A149" s="20" t="s">
        <v>328</v>
      </c>
    </row>
    <row r="150" spans="1:1" ht="15.95" customHeight="1">
      <c r="A150" s="22" t="s">
        <v>348</v>
      </c>
    </row>
    <row r="151" spans="1:1" ht="15.95" customHeight="1">
      <c r="A151" s="20" t="s">
        <v>349</v>
      </c>
    </row>
    <row r="152" spans="1:1" ht="15.95" customHeight="1">
      <c r="A152" s="20" t="s">
        <v>350</v>
      </c>
    </row>
    <row r="153" spans="1:1" ht="15.95" customHeight="1">
      <c r="A153" s="23"/>
    </row>
    <row r="154" spans="1:1" ht="15.95" customHeight="1">
      <c r="A154" s="19" t="s">
        <v>351</v>
      </c>
    </row>
    <row r="155" spans="1:1" ht="15.95" customHeight="1">
      <c r="A155" s="21"/>
    </row>
    <row r="156" spans="1:1" ht="15.95" customHeight="1">
      <c r="A156" s="20" t="s">
        <v>326</v>
      </c>
    </row>
    <row r="157" spans="1:1" ht="15.95" customHeight="1">
      <c r="A157" s="20" t="s">
        <v>352</v>
      </c>
    </row>
    <row r="158" spans="1:1" ht="15.95" customHeight="1">
      <c r="A158" s="21"/>
    </row>
    <row r="159" spans="1:1" ht="15.95" customHeight="1">
      <c r="A159" s="20" t="s">
        <v>313</v>
      </c>
    </row>
    <row r="160" spans="1:1" ht="15.95" customHeight="1">
      <c r="A160" s="22" t="s">
        <v>353</v>
      </c>
    </row>
    <row r="161" spans="1:1" ht="15.95" customHeight="1">
      <c r="A161" s="20" t="s">
        <v>354</v>
      </c>
    </row>
    <row r="162" spans="1:1" ht="15.95" customHeight="1">
      <c r="A162" s="20" t="s">
        <v>355</v>
      </c>
    </row>
    <row r="163" spans="1:1" ht="15.95" customHeight="1">
      <c r="A163" s="28"/>
    </row>
    <row r="164" spans="1:1" ht="15.95" customHeight="1">
      <c r="A164" s="19" t="s">
        <v>356</v>
      </c>
    </row>
    <row r="165" spans="1:1" ht="15.95" customHeight="1">
      <c r="A165" s="21"/>
    </row>
    <row r="166" spans="1:1" ht="15.95" customHeight="1">
      <c r="A166" s="20" t="s">
        <v>326</v>
      </c>
    </row>
    <row r="167" spans="1:1" ht="15.95" customHeight="1">
      <c r="A167" s="20" t="s">
        <v>352</v>
      </c>
    </row>
    <row r="168" spans="1:1" ht="15.95" customHeight="1">
      <c r="A168" s="21"/>
    </row>
    <row r="169" spans="1:1" ht="15.95" customHeight="1">
      <c r="A169" s="20" t="s">
        <v>328</v>
      </c>
    </row>
    <row r="170" spans="1:1" ht="15.95" customHeight="1">
      <c r="A170" s="22" t="s">
        <v>357</v>
      </c>
    </row>
    <row r="171" spans="1:1" ht="15.95" customHeight="1">
      <c r="A171" s="20" t="s">
        <v>358</v>
      </c>
    </row>
    <row r="172" spans="1:1" ht="15.95" customHeight="1">
      <c r="A172" s="20" t="s">
        <v>359</v>
      </c>
    </row>
    <row r="173" spans="1:1" ht="45">
      <c r="A173" s="26" t="s">
        <v>360</v>
      </c>
    </row>
    <row r="174" spans="1:1" ht="15.95" customHeight="1">
      <c r="A174" s="26"/>
    </row>
    <row r="175" spans="1:1" ht="15.95" customHeight="1">
      <c r="A175" s="27" t="s">
        <v>286</v>
      </c>
    </row>
    <row r="176" spans="1:1" ht="15.95" customHeight="1">
      <c r="A176" s="25" t="s">
        <v>361</v>
      </c>
    </row>
    <row r="177" spans="1:1" ht="15.95" customHeight="1">
      <c r="A177" s="19" t="s">
        <v>362</v>
      </c>
    </row>
    <row r="178" spans="1:1" ht="15.95" customHeight="1">
      <c r="A178" s="21"/>
    </row>
    <row r="179" spans="1:1" ht="15.95" customHeight="1">
      <c r="A179" s="20" t="s">
        <v>318</v>
      </c>
    </row>
    <row r="180" spans="1:1" ht="15.95" customHeight="1">
      <c r="A180" s="20" t="s">
        <v>363</v>
      </c>
    </row>
    <row r="181" spans="1:1" ht="15.95" customHeight="1">
      <c r="A181" s="20"/>
    </row>
    <row r="182" spans="1:1" ht="15.95" customHeight="1">
      <c r="A182" s="20" t="s">
        <v>313</v>
      </c>
    </row>
    <row r="183" spans="1:1" ht="15.95" customHeight="1">
      <c r="A183" s="22" t="s">
        <v>364</v>
      </c>
    </row>
    <row r="184" spans="1:1" ht="15.95" customHeight="1">
      <c r="A184" s="20" t="s">
        <v>365</v>
      </c>
    </row>
    <row r="185" spans="1:1" ht="15.95" customHeight="1">
      <c r="A185" s="20" t="s">
        <v>366</v>
      </c>
    </row>
    <row r="186" spans="1:1" ht="15.95" customHeight="1">
      <c r="A186" s="26" t="s">
        <v>367</v>
      </c>
    </row>
    <row r="187" spans="1:1" ht="15.95" customHeight="1">
      <c r="A187" s="25" t="s">
        <v>324</v>
      </c>
    </row>
    <row r="188" spans="1:1" ht="15.95" customHeight="1">
      <c r="A188" s="19" t="s">
        <v>368</v>
      </c>
    </row>
    <row r="189" spans="1:1" ht="15.95" customHeight="1">
      <c r="A189" s="21"/>
    </row>
    <row r="190" spans="1:1" ht="15.95" customHeight="1">
      <c r="A190" s="20" t="s">
        <v>326</v>
      </c>
    </row>
    <row r="191" spans="1:1" ht="15.95" customHeight="1">
      <c r="A191" s="20" t="s">
        <v>369</v>
      </c>
    </row>
    <row r="192" spans="1:1" ht="15.95" customHeight="1">
      <c r="A192" s="21"/>
    </row>
    <row r="193" spans="1:1" ht="15.95" customHeight="1">
      <c r="A193" s="20" t="s">
        <v>328</v>
      </c>
    </row>
    <row r="194" spans="1:1" ht="15.95" customHeight="1">
      <c r="A194" s="22" t="s">
        <v>370</v>
      </c>
    </row>
    <row r="195" spans="1:1" ht="15.95" customHeight="1">
      <c r="A195" s="20" t="s">
        <v>371</v>
      </c>
    </row>
    <row r="196" spans="1:1" ht="15.95" customHeight="1">
      <c r="A196" s="20" t="s">
        <v>372</v>
      </c>
    </row>
    <row r="197" spans="1:1" ht="15.95" customHeight="1">
      <c r="A197" s="26" t="s">
        <v>373</v>
      </c>
    </row>
    <row r="198" spans="1:1" ht="15.95" customHeight="1">
      <c r="A198" s="16"/>
    </row>
    <row r="199" spans="1:1" ht="15.95" customHeight="1">
      <c r="A199" s="27" t="s">
        <v>289</v>
      </c>
    </row>
    <row r="200" spans="1:1" ht="15.95" customHeight="1">
      <c r="A200" s="25" t="s">
        <v>374</v>
      </c>
    </row>
    <row r="201" spans="1:1" ht="15.95" customHeight="1">
      <c r="A201" s="19" t="s">
        <v>362</v>
      </c>
    </row>
    <row r="202" spans="1:1" ht="15.95" customHeight="1">
      <c r="A202" s="21"/>
    </row>
    <row r="203" spans="1:1" ht="15.95" customHeight="1">
      <c r="A203" s="20" t="s">
        <v>318</v>
      </c>
    </row>
    <row r="204" spans="1:1" ht="15.95" customHeight="1">
      <c r="A204" s="20" t="s">
        <v>363</v>
      </c>
    </row>
    <row r="205" spans="1:1" ht="15.95" customHeight="1">
      <c r="A205" s="20"/>
    </row>
    <row r="206" spans="1:1" ht="15.95" customHeight="1">
      <c r="A206" s="20" t="s">
        <v>313</v>
      </c>
    </row>
    <row r="207" spans="1:1" ht="15.95" customHeight="1">
      <c r="A207" s="22" t="s">
        <v>364</v>
      </c>
    </row>
    <row r="208" spans="1:1" ht="15.95" customHeight="1">
      <c r="A208" s="20" t="s">
        <v>365</v>
      </c>
    </row>
    <row r="209" spans="1:1" ht="15.95" customHeight="1">
      <c r="A209" s="20" t="s">
        <v>366</v>
      </c>
    </row>
    <row r="210" spans="1:1" ht="15.95" customHeight="1"/>
    <row r="211" spans="1:1" ht="15.95" customHeight="1">
      <c r="A211" s="26" t="s">
        <v>375</v>
      </c>
    </row>
    <row r="212" spans="1:1" ht="15.95" customHeight="1">
      <c r="A212" s="25" t="s">
        <v>324</v>
      </c>
    </row>
    <row r="213" spans="1:1" ht="15.95" customHeight="1">
      <c r="A213" s="19" t="s">
        <v>376</v>
      </c>
    </row>
    <row r="214" spans="1:1" ht="15.95" customHeight="1">
      <c r="A214" s="21"/>
    </row>
    <row r="215" spans="1:1" ht="15.95" customHeight="1">
      <c r="A215" s="20" t="s">
        <v>311</v>
      </c>
    </row>
    <row r="216" spans="1:1" ht="15.95" customHeight="1">
      <c r="A216" s="20" t="s">
        <v>377</v>
      </c>
    </row>
    <row r="217" spans="1:1" ht="15.95" customHeight="1">
      <c r="A217" s="21"/>
    </row>
    <row r="218" spans="1:1" ht="15.95" customHeight="1">
      <c r="A218" s="20" t="s">
        <v>328</v>
      </c>
    </row>
    <row r="219" spans="1:1" ht="15.95" customHeight="1">
      <c r="A219" s="22" t="s">
        <v>378</v>
      </c>
    </row>
    <row r="220" spans="1:1" ht="15.95" customHeight="1">
      <c r="A220" s="20" t="s">
        <v>379</v>
      </c>
    </row>
    <row r="221" spans="1:1" ht="15.95" customHeight="1">
      <c r="A221" s="20" t="s">
        <v>380</v>
      </c>
    </row>
    <row r="222" spans="1:1" ht="30">
      <c r="A222" s="26" t="s">
        <v>381</v>
      </c>
    </row>
    <row r="223" spans="1:1" ht="15.95" customHeight="1">
      <c r="A223" s="26"/>
    </row>
    <row r="224" spans="1:1" ht="15.95" customHeight="1">
      <c r="A224" s="26"/>
    </row>
    <row r="225" spans="1:1" ht="15.95" customHeight="1">
      <c r="A225" s="26"/>
    </row>
    <row r="226" spans="1:1" ht="15.95" customHeight="1">
      <c r="A226" s="27" t="s">
        <v>292</v>
      </c>
    </row>
    <row r="227" spans="1:1" ht="15.95" customHeight="1">
      <c r="A227" s="25" t="s">
        <v>361</v>
      </c>
    </row>
    <row r="228" spans="1:1" ht="15.95" customHeight="1">
      <c r="A228" s="19" t="s">
        <v>362</v>
      </c>
    </row>
    <row r="229" spans="1:1" ht="15.95" customHeight="1">
      <c r="A229" s="21"/>
    </row>
    <row r="230" spans="1:1" ht="15.95" customHeight="1">
      <c r="A230" s="20" t="s">
        <v>318</v>
      </c>
    </row>
    <row r="231" spans="1:1" ht="15.95" customHeight="1">
      <c r="A231" s="20" t="s">
        <v>363</v>
      </c>
    </row>
    <row r="232" spans="1:1" ht="15.95" customHeight="1">
      <c r="A232" s="20"/>
    </row>
    <row r="233" spans="1:1" ht="15.95" customHeight="1">
      <c r="A233" s="20" t="s">
        <v>313</v>
      </c>
    </row>
    <row r="234" spans="1:1" ht="15.95" customHeight="1">
      <c r="A234" s="22" t="s">
        <v>382</v>
      </c>
    </row>
    <row r="235" spans="1:1" ht="15.95" customHeight="1">
      <c r="A235" s="20" t="s">
        <v>365</v>
      </c>
    </row>
    <row r="236" spans="1:1" ht="15.95" customHeight="1">
      <c r="A236" s="20" t="s">
        <v>366</v>
      </c>
    </row>
    <row r="237" spans="1:1" ht="15.95" customHeight="1"/>
    <row r="238" spans="1:1" ht="15.95" customHeight="1">
      <c r="A238" s="16" t="s">
        <v>383</v>
      </c>
    </row>
    <row r="239" spans="1:1" ht="15.95" customHeight="1">
      <c r="A239" s="25" t="s">
        <v>324</v>
      </c>
    </row>
    <row r="240" spans="1:1" ht="15.95" customHeight="1">
      <c r="A240" s="23" t="s">
        <v>384</v>
      </c>
    </row>
    <row r="241" spans="1:1" ht="15.95" customHeight="1">
      <c r="A241" s="10"/>
    </row>
    <row r="242" spans="1:1" ht="15.95" customHeight="1">
      <c r="A242" s="23" t="s">
        <v>326</v>
      </c>
    </row>
    <row r="243" spans="1:1" ht="15.95" customHeight="1">
      <c r="A243" s="23" t="s">
        <v>385</v>
      </c>
    </row>
    <row r="244" spans="1:1" ht="15.95" customHeight="1">
      <c r="A244" s="10"/>
    </row>
    <row r="245" spans="1:1" ht="15.95" customHeight="1">
      <c r="A245" s="23" t="s">
        <v>328</v>
      </c>
    </row>
    <row r="246" spans="1:1" ht="15.95" customHeight="1">
      <c r="A246" s="23" t="s">
        <v>386</v>
      </c>
    </row>
    <row r="247" spans="1:1" ht="15.95" customHeight="1">
      <c r="A247" s="23" t="s">
        <v>387</v>
      </c>
    </row>
    <row r="248" spans="1:1" ht="15.95" customHeight="1">
      <c r="A248" s="23" t="s">
        <v>388</v>
      </c>
    </row>
    <row r="249" spans="1:1" ht="15.95" customHeight="1">
      <c r="A249" s="26" t="s">
        <v>389</v>
      </c>
    </row>
    <row r="250" spans="1:1" ht="15.95" customHeight="1">
      <c r="A250" s="23"/>
    </row>
    <row r="251" spans="1:1" ht="15.95" customHeight="1">
      <c r="A251" s="27" t="s">
        <v>295</v>
      </c>
    </row>
    <row r="252" spans="1:1" ht="15.95" customHeight="1">
      <c r="A252" s="25" t="s">
        <v>361</v>
      </c>
    </row>
    <row r="253" spans="1:1" ht="15.95" customHeight="1">
      <c r="A253" s="19" t="s">
        <v>362</v>
      </c>
    </row>
    <row r="254" spans="1:1" ht="15.95" customHeight="1">
      <c r="A254" s="21"/>
    </row>
    <row r="255" spans="1:1" ht="15.95" customHeight="1">
      <c r="A255" s="20" t="s">
        <v>318</v>
      </c>
    </row>
    <row r="256" spans="1:1" ht="15.95" customHeight="1">
      <c r="A256" s="20" t="s">
        <v>363</v>
      </c>
    </row>
    <row r="257" spans="1:1" ht="15.95" customHeight="1">
      <c r="A257" s="20"/>
    </row>
    <row r="258" spans="1:1" ht="15.95" customHeight="1">
      <c r="A258" s="20" t="s">
        <v>313</v>
      </c>
    </row>
    <row r="259" spans="1:1" ht="15.95" customHeight="1">
      <c r="A259" s="22" t="s">
        <v>364</v>
      </c>
    </row>
    <row r="260" spans="1:1" ht="15.95" customHeight="1">
      <c r="A260" s="20" t="s">
        <v>365</v>
      </c>
    </row>
    <row r="261" spans="1:1" ht="15.95" customHeight="1">
      <c r="A261" s="20" t="s">
        <v>366</v>
      </c>
    </row>
    <row r="262" spans="1:1" ht="15.95" customHeight="1">
      <c r="A262" s="16" t="s">
        <v>390</v>
      </c>
    </row>
    <row r="263" spans="1:1" ht="15.95" customHeight="1">
      <c r="A263" s="25" t="s">
        <v>324</v>
      </c>
    </row>
    <row r="264" spans="1:1" ht="15.95" customHeight="1">
      <c r="A264" s="19" t="s">
        <v>391</v>
      </c>
    </row>
    <row r="265" spans="1:1" ht="15.95" customHeight="1">
      <c r="A265" s="21"/>
    </row>
    <row r="266" spans="1:1" ht="15.95" customHeight="1">
      <c r="A266" s="20" t="s">
        <v>333</v>
      </c>
    </row>
    <row r="267" spans="1:1" ht="15.95" customHeight="1">
      <c r="A267" s="20" t="s">
        <v>392</v>
      </c>
    </row>
    <row r="268" spans="1:1" ht="15.95" customHeight="1">
      <c r="A268" s="21"/>
    </row>
    <row r="269" spans="1:1" ht="15.95" customHeight="1">
      <c r="A269" s="20" t="s">
        <v>313</v>
      </c>
    </row>
    <row r="270" spans="1:1" ht="15.95" customHeight="1">
      <c r="A270" s="22" t="s">
        <v>393</v>
      </c>
    </row>
    <row r="271" spans="1:1" ht="15.95" customHeight="1">
      <c r="A271" s="20" t="s">
        <v>394</v>
      </c>
    </row>
    <row r="272" spans="1:1" ht="15.95" customHeight="1">
      <c r="A272" s="20" t="s">
        <v>395</v>
      </c>
    </row>
    <row r="273" spans="1:1" ht="15.95" customHeight="1">
      <c r="A273" s="23"/>
    </row>
    <row r="274" spans="1:1" ht="15.95" customHeight="1">
      <c r="A274" s="19" t="s">
        <v>396</v>
      </c>
    </row>
    <row r="275" spans="1:1" ht="15.95" customHeight="1">
      <c r="A275" s="21"/>
    </row>
    <row r="276" spans="1:1" ht="15.95" customHeight="1">
      <c r="A276" s="20" t="s">
        <v>326</v>
      </c>
    </row>
    <row r="277" spans="1:1" ht="15.95" customHeight="1">
      <c r="A277" s="20" t="s">
        <v>397</v>
      </c>
    </row>
    <row r="278" spans="1:1" ht="15.95" customHeight="1">
      <c r="A278" s="21"/>
    </row>
    <row r="279" spans="1:1" ht="15.95" customHeight="1">
      <c r="A279" s="20" t="s">
        <v>328</v>
      </c>
    </row>
    <row r="280" spans="1:1" ht="15.95" customHeight="1">
      <c r="A280" s="20" t="s">
        <v>398</v>
      </c>
    </row>
    <row r="281" spans="1:1" ht="15.95" customHeight="1">
      <c r="A281" s="20" t="s">
        <v>399</v>
      </c>
    </row>
    <row r="282" spans="1:1" ht="15.95" customHeight="1">
      <c r="A282" s="20" t="s">
        <v>400</v>
      </c>
    </row>
    <row r="283" spans="1:1" ht="30">
      <c r="A283" s="26" t="s">
        <v>401</v>
      </c>
    </row>
    <row r="284" spans="1:1" ht="15.95" customHeight="1">
      <c r="A284" s="23"/>
    </row>
    <row r="285" spans="1:1" ht="15.95" customHeight="1">
      <c r="A285" s="27" t="s">
        <v>298</v>
      </c>
    </row>
    <row r="286" spans="1:1" ht="15.95" customHeight="1">
      <c r="A286" s="25" t="s">
        <v>361</v>
      </c>
    </row>
    <row r="287" spans="1:1" ht="15.95" customHeight="1">
      <c r="A287" s="19" t="s">
        <v>402</v>
      </c>
    </row>
    <row r="288" spans="1:1" ht="15.95" customHeight="1">
      <c r="A288" s="21"/>
    </row>
    <row r="289" spans="1:1" ht="15.95" customHeight="1">
      <c r="A289" s="20" t="s">
        <v>311</v>
      </c>
    </row>
    <row r="290" spans="1:1" ht="15.95" customHeight="1">
      <c r="A290" s="20" t="s">
        <v>403</v>
      </c>
    </row>
    <row r="291" spans="1:1" ht="15.95" customHeight="1">
      <c r="A291" s="20"/>
    </row>
    <row r="292" spans="1:1" ht="15.95" customHeight="1">
      <c r="A292" s="20" t="s">
        <v>313</v>
      </c>
    </row>
    <row r="293" spans="1:1" ht="15.95" customHeight="1">
      <c r="A293" s="22" t="s">
        <v>404</v>
      </c>
    </row>
    <row r="294" spans="1:1" ht="15.95" customHeight="1">
      <c r="A294" s="20" t="s">
        <v>405</v>
      </c>
    </row>
    <row r="295" spans="1:1" ht="15.95" customHeight="1">
      <c r="A295" s="20" t="s">
        <v>406</v>
      </c>
    </row>
    <row r="296" spans="1:1" ht="15.95" customHeight="1">
      <c r="A296" s="26" t="s">
        <v>407</v>
      </c>
    </row>
    <row r="297" spans="1:1" ht="15.95" customHeight="1">
      <c r="A297" s="26"/>
    </row>
    <row r="298" spans="1:1" ht="15.95" customHeight="1">
      <c r="A298" s="27" t="s">
        <v>300</v>
      </c>
    </row>
    <row r="299" spans="1:1" ht="15.95" customHeight="1">
      <c r="A299" s="25" t="s">
        <v>361</v>
      </c>
    </row>
    <row r="300" spans="1:1" ht="15.95" customHeight="1">
      <c r="A300" s="19" t="s">
        <v>362</v>
      </c>
    </row>
    <row r="301" spans="1:1" ht="15.95" customHeight="1">
      <c r="A301" s="21"/>
    </row>
    <row r="302" spans="1:1" ht="15.95" customHeight="1">
      <c r="A302" s="20" t="s">
        <v>318</v>
      </c>
    </row>
    <row r="303" spans="1:1" ht="15.95" customHeight="1">
      <c r="A303" s="20" t="s">
        <v>363</v>
      </c>
    </row>
    <row r="304" spans="1:1" ht="15.95" customHeight="1">
      <c r="A304" s="20"/>
    </row>
    <row r="305" spans="1:1" ht="15.95" customHeight="1">
      <c r="A305" s="20" t="s">
        <v>313</v>
      </c>
    </row>
    <row r="306" spans="1:1" ht="15.95" customHeight="1">
      <c r="A306" s="22" t="s">
        <v>364</v>
      </c>
    </row>
    <row r="307" spans="1:1" ht="15.95" customHeight="1">
      <c r="A307" s="20" t="s">
        <v>365</v>
      </c>
    </row>
    <row r="308" spans="1:1" ht="15.95" customHeight="1">
      <c r="A308" s="20" t="s">
        <v>366</v>
      </c>
    </row>
    <row r="309" spans="1:1" ht="15.95" customHeight="1"/>
    <row r="310" spans="1:1" ht="15.95" customHeight="1">
      <c r="A310" s="26" t="s">
        <v>408</v>
      </c>
    </row>
    <row r="311" spans="1:1" ht="15.95" customHeight="1">
      <c r="A311" s="25" t="s">
        <v>409</v>
      </c>
    </row>
    <row r="312" spans="1:1" ht="15.95" customHeight="1">
      <c r="A312" s="19" t="s">
        <v>410</v>
      </c>
    </row>
    <row r="313" spans="1:1" ht="15.95" customHeight="1">
      <c r="A313" s="20"/>
    </row>
    <row r="314" spans="1:1" ht="15.95" customHeight="1">
      <c r="A314" s="20" t="s">
        <v>326</v>
      </c>
    </row>
    <row r="315" spans="1:1" ht="15.95" customHeight="1">
      <c r="A315" s="20" t="s">
        <v>411</v>
      </c>
    </row>
    <row r="316" spans="1:1" ht="15.95" customHeight="1">
      <c r="A316" s="21"/>
    </row>
    <row r="317" spans="1:1" ht="15.95" customHeight="1">
      <c r="A317" s="20" t="s">
        <v>328</v>
      </c>
    </row>
    <row r="318" spans="1:1" ht="15.95" customHeight="1">
      <c r="A318" s="22" t="s">
        <v>412</v>
      </c>
    </row>
    <row r="319" spans="1:1" ht="15.95" customHeight="1">
      <c r="A319" s="20" t="s">
        <v>413</v>
      </c>
    </row>
    <row r="320" spans="1:1" ht="15.95" customHeight="1">
      <c r="A320" s="20" t="s">
        <v>414</v>
      </c>
    </row>
    <row r="321" spans="1:1" ht="15.95" customHeight="1">
      <c r="A321" s="20"/>
    </row>
    <row r="322" spans="1:1" ht="15.95" customHeight="1">
      <c r="A322" s="19" t="s">
        <v>415</v>
      </c>
    </row>
    <row r="323" spans="1:1" ht="15.95" customHeight="1">
      <c r="A323" s="21"/>
    </row>
    <row r="324" spans="1:1" ht="15.95" customHeight="1">
      <c r="A324" s="20" t="s">
        <v>416</v>
      </c>
    </row>
    <row r="325" spans="1:1" ht="15.95" customHeight="1">
      <c r="A325" s="20" t="s">
        <v>417</v>
      </c>
    </row>
    <row r="326" spans="1:1" ht="15.95" customHeight="1">
      <c r="A326" s="21"/>
    </row>
    <row r="327" spans="1:1" ht="15.95" customHeight="1">
      <c r="A327" s="20" t="s">
        <v>328</v>
      </c>
    </row>
    <row r="328" spans="1:1" ht="15.95" customHeight="1">
      <c r="A328" s="22" t="s">
        <v>418</v>
      </c>
    </row>
    <row r="329" spans="1:1" ht="15.95" customHeight="1">
      <c r="A329" s="20" t="s">
        <v>419</v>
      </c>
    </row>
    <row r="330" spans="1:1" ht="15.95" customHeight="1">
      <c r="A330" s="20" t="s">
        <v>420</v>
      </c>
    </row>
    <row r="331" spans="1:1" ht="15.95" customHeight="1">
      <c r="A331" s="20"/>
    </row>
    <row r="332" spans="1:1" ht="15.95" customHeight="1">
      <c r="A332" s="20"/>
    </row>
    <row r="333" spans="1:1" ht="15.95" customHeight="1">
      <c r="A333" s="19" t="s">
        <v>421</v>
      </c>
    </row>
    <row r="334" spans="1:1" ht="15.95" customHeight="1">
      <c r="A334" s="21"/>
    </row>
    <row r="335" spans="1:1" ht="15.95" customHeight="1">
      <c r="A335" s="20" t="s">
        <v>422</v>
      </c>
    </row>
    <row r="336" spans="1:1" ht="15.95" customHeight="1">
      <c r="A336" s="20" t="s">
        <v>423</v>
      </c>
    </row>
    <row r="337" spans="1:1" ht="15.95" customHeight="1">
      <c r="A337" s="21"/>
    </row>
    <row r="338" spans="1:1" ht="15.95" customHeight="1">
      <c r="A338" s="20" t="s">
        <v>313</v>
      </c>
    </row>
    <row r="339" spans="1:1" ht="15.95" customHeight="1">
      <c r="A339" s="22" t="s">
        <v>424</v>
      </c>
    </row>
    <row r="340" spans="1:1" ht="15.95" customHeight="1">
      <c r="A340" s="20" t="s">
        <v>425</v>
      </c>
    </row>
    <row r="341" spans="1:1" ht="15.95" customHeight="1">
      <c r="A341" s="20" t="s">
        <v>426</v>
      </c>
    </row>
    <row r="342" spans="1:1" ht="15.95" customHeight="1"/>
    <row r="343" spans="1:1" ht="30">
      <c r="A343" s="26" t="s">
        <v>427</v>
      </c>
    </row>
    <row r="344" spans="1:1" ht="30">
      <c r="A344" s="26" t="s">
        <v>303</v>
      </c>
    </row>
    <row r="345" spans="1:1" ht="15.95" customHeight="1"/>
    <row r="346" spans="1:1" ht="15.95" customHeight="1"/>
    <row r="347" spans="1:1" ht="15.95" customHeight="1"/>
    <row r="348" spans="1:1" ht="15.95" customHeight="1">
      <c r="A348" s="29" t="s">
        <v>428</v>
      </c>
    </row>
    <row r="349" spans="1:1" ht="15.95" customHeight="1">
      <c r="A349" s="25" t="s">
        <v>429</v>
      </c>
    </row>
    <row r="350" spans="1:1" ht="15.95" customHeight="1">
      <c r="A350" s="19" t="s">
        <v>430</v>
      </c>
    </row>
    <row r="351" spans="1:1" ht="15.95" customHeight="1">
      <c r="A351" s="20" t="s">
        <v>431</v>
      </c>
    </row>
    <row r="352" spans="1:1" ht="15.95" customHeight="1">
      <c r="A352" s="20" t="s">
        <v>311</v>
      </c>
    </row>
    <row r="353" spans="1:1" ht="15.95" customHeight="1">
      <c r="A353" s="20" t="s">
        <v>432</v>
      </c>
    </row>
    <row r="354" spans="1:1" ht="15.95" customHeight="1">
      <c r="A354" s="21"/>
    </row>
    <row r="355" spans="1:1" ht="15.95" customHeight="1">
      <c r="A355" s="20" t="s">
        <v>313</v>
      </c>
    </row>
    <row r="356" spans="1:1" ht="15.95" customHeight="1">
      <c r="A356" s="22" t="s">
        <v>433</v>
      </c>
    </row>
    <row r="357" spans="1:1" ht="15.95" customHeight="1">
      <c r="A357" s="20" t="s">
        <v>434</v>
      </c>
    </row>
    <row r="358" spans="1:1" ht="15.95" customHeight="1">
      <c r="A358" s="20" t="s">
        <v>435</v>
      </c>
    </row>
    <row r="359" spans="1:1" ht="15.95" customHeight="1">
      <c r="A359" s="26" t="s">
        <v>436</v>
      </c>
    </row>
    <row r="360" spans="1:1" ht="15.95" customHeight="1">
      <c r="A360" s="26"/>
    </row>
    <row r="361" spans="1:1" ht="15.95" customHeight="1">
      <c r="A361" s="26"/>
    </row>
    <row r="362" spans="1:1" ht="15.95" customHeight="1">
      <c r="A362" s="25" t="s">
        <v>324</v>
      </c>
    </row>
    <row r="363" spans="1:1" ht="15.95" customHeight="1">
      <c r="A363" s="19" t="s">
        <v>437</v>
      </c>
    </row>
    <row r="364" spans="1:1" ht="15.95" customHeight="1">
      <c r="A364" s="21"/>
    </row>
    <row r="365" spans="1:1" ht="15.95" customHeight="1">
      <c r="A365" s="20" t="s">
        <v>326</v>
      </c>
    </row>
    <row r="366" spans="1:1" ht="15.95" customHeight="1">
      <c r="A366" s="20" t="s">
        <v>438</v>
      </c>
    </row>
    <row r="367" spans="1:1" ht="15.95" customHeight="1">
      <c r="A367" s="21"/>
    </row>
    <row r="368" spans="1:1" ht="15.95" customHeight="1">
      <c r="A368" s="20" t="s">
        <v>313</v>
      </c>
    </row>
    <row r="369" spans="1:1" ht="15.95" customHeight="1">
      <c r="A369" s="22" t="s">
        <v>439</v>
      </c>
    </row>
    <row r="370" spans="1:1" ht="15.95" customHeight="1">
      <c r="A370" s="20" t="s">
        <v>440</v>
      </c>
    </row>
    <row r="371" spans="1:1" ht="15.95" customHeight="1">
      <c r="A371" s="20" t="s">
        <v>441</v>
      </c>
    </row>
    <row r="372" spans="1:1" ht="15.95" customHeight="1">
      <c r="A372" s="23"/>
    </row>
    <row r="373" spans="1:1" ht="15.95" customHeight="1">
      <c r="A373" s="26" t="s">
        <v>442</v>
      </c>
    </row>
    <row r="374" spans="1:1">
      <c r="A374" s="16"/>
    </row>
    <row r="375" spans="1:1">
      <c r="A375" s="16"/>
    </row>
    <row r="376" spans="1:1">
      <c r="A376" s="30"/>
    </row>
  </sheetData>
  <hyperlinks>
    <hyperlink ref="A35" r:id="rId1" display="http://www.meioambiente.mg.gov.br/"/>
  </hyperlinks>
  <pageMargins left="0.511811024" right="0.511811024" top="0.78740157499999996" bottom="0.78740157499999996" header="0.31496062000000002" footer="0.31496062000000002"/>
  <pageSetup paperSize="9" orientation="portrait" horizontalDpi="4294967292" verticalDpi="0" r:id="rId2"/>
</worksheet>
</file>

<file path=xl/worksheets/sheet7.xml><?xml version="1.0" encoding="utf-8"?>
<worksheet xmlns="http://schemas.openxmlformats.org/spreadsheetml/2006/main" xmlns:r="http://schemas.openxmlformats.org/officeDocument/2006/relationships">
  <dimension ref="A1:C263"/>
  <sheetViews>
    <sheetView topLeftCell="A13" workbookViewId="0">
      <selection activeCell="A3" sqref="A3"/>
    </sheetView>
  </sheetViews>
  <sheetFormatPr defaultRowHeight="15"/>
  <cols>
    <col min="1" max="1" width="150" style="151" customWidth="1"/>
    <col min="2" max="2" width="9.140625" style="151"/>
    <col min="3" max="3" width="9.140625" style="151" customWidth="1"/>
    <col min="4" max="16384" width="9.140625" style="151"/>
  </cols>
  <sheetData>
    <row r="1" spans="1:3" ht="30">
      <c r="A1" s="140" t="s">
        <v>843</v>
      </c>
      <c r="B1"/>
      <c r="C1"/>
    </row>
    <row r="2" spans="1:3" ht="15.75">
      <c r="A2" s="141" t="s">
        <v>960</v>
      </c>
      <c r="B2"/>
      <c r="C2"/>
    </row>
    <row r="3" spans="1:3">
      <c r="A3" s="142" t="s">
        <v>845</v>
      </c>
      <c r="B3"/>
      <c r="C3"/>
    </row>
    <row r="4" spans="1:3" ht="18.75">
      <c r="A4" s="143" t="s">
        <v>961</v>
      </c>
      <c r="B4"/>
      <c r="C4"/>
    </row>
    <row r="5" spans="1:3" ht="47.25">
      <c r="A5" s="144" t="s">
        <v>962</v>
      </c>
      <c r="B5"/>
      <c r="C5"/>
    </row>
    <row r="6" spans="1:3" ht="31.5">
      <c r="A6" s="144" t="s">
        <v>963</v>
      </c>
      <c r="B6"/>
      <c r="C6"/>
    </row>
    <row r="7" spans="1:3" ht="15.75">
      <c r="A7" s="144" t="s">
        <v>849</v>
      </c>
      <c r="B7"/>
      <c r="C7"/>
    </row>
    <row r="8" spans="1:3" ht="15.75">
      <c r="A8" s="144" t="s">
        <v>964</v>
      </c>
      <c r="B8"/>
      <c r="C8"/>
    </row>
    <row r="9" spans="1:3" ht="15.75">
      <c r="A9" s="144" t="s">
        <v>965</v>
      </c>
      <c r="B9"/>
      <c r="C9"/>
    </row>
    <row r="10" spans="1:3" ht="47.25">
      <c r="A10" s="144" t="s">
        <v>966</v>
      </c>
      <c r="B10"/>
      <c r="C10"/>
    </row>
    <row r="11" spans="1:3" ht="47.25">
      <c r="A11" s="144" t="s">
        <v>967</v>
      </c>
      <c r="B11"/>
      <c r="C11"/>
    </row>
    <row r="12" spans="1:3" ht="63">
      <c r="A12" s="144" t="s">
        <v>968</v>
      </c>
      <c r="B12"/>
      <c r="C12"/>
    </row>
    <row r="13" spans="1:3" ht="31.5">
      <c r="A13" s="144" t="s">
        <v>969</v>
      </c>
      <c r="B13"/>
      <c r="C13"/>
    </row>
    <row r="14" spans="1:3" ht="47.25">
      <c r="A14" s="144" t="s">
        <v>970</v>
      </c>
      <c r="B14"/>
      <c r="C14"/>
    </row>
    <row r="15" spans="1:3" ht="47.25">
      <c r="A15" s="144" t="s">
        <v>971</v>
      </c>
      <c r="B15"/>
      <c r="C15"/>
    </row>
    <row r="16" spans="1:3" ht="15.75">
      <c r="A16" s="144" t="s">
        <v>972</v>
      </c>
      <c r="B16"/>
      <c r="C16"/>
    </row>
    <row r="17" spans="1:3" ht="47.25">
      <c r="A17" s="144" t="s">
        <v>973</v>
      </c>
      <c r="B17"/>
      <c r="C17"/>
    </row>
    <row r="18" spans="1:3" ht="15.75">
      <c r="A18" s="144" t="s">
        <v>974</v>
      </c>
      <c r="B18"/>
      <c r="C18"/>
    </row>
    <row r="19" spans="1:3" ht="47.25">
      <c r="A19" s="144" t="s">
        <v>975</v>
      </c>
      <c r="B19"/>
      <c r="C19"/>
    </row>
    <row r="20" spans="1:3" ht="15.75">
      <c r="A20" s="144" t="s">
        <v>879</v>
      </c>
      <c r="B20"/>
      <c r="C20"/>
    </row>
    <row r="21" spans="1:3" ht="15.75">
      <c r="A21" s="144" t="s">
        <v>976</v>
      </c>
      <c r="B21"/>
      <c r="C21"/>
    </row>
    <row r="22" spans="1:3" ht="31.5">
      <c r="A22" s="144" t="s">
        <v>977</v>
      </c>
      <c r="B22"/>
      <c r="C22"/>
    </row>
    <row r="23" spans="1:3" ht="15.75">
      <c r="A23" s="144" t="s">
        <v>978</v>
      </c>
      <c r="B23"/>
      <c r="C23"/>
    </row>
    <row r="24" spans="1:3" ht="15.75">
      <c r="A24" s="144" t="s">
        <v>979</v>
      </c>
      <c r="B24"/>
      <c r="C24"/>
    </row>
    <row r="25" spans="1:3" ht="15.75">
      <c r="A25" s="144" t="s">
        <v>980</v>
      </c>
      <c r="B25"/>
      <c r="C25"/>
    </row>
    <row r="26" spans="1:3" ht="31.5">
      <c r="A26" s="144" t="s">
        <v>981</v>
      </c>
      <c r="B26"/>
      <c r="C26"/>
    </row>
    <row r="27" spans="1:3" ht="15.75">
      <c r="A27" s="144" t="s">
        <v>982</v>
      </c>
      <c r="B27"/>
      <c r="C27"/>
    </row>
    <row r="28" spans="1:3" ht="15.75">
      <c r="A28" s="144" t="s">
        <v>983</v>
      </c>
      <c r="B28"/>
      <c r="C28"/>
    </row>
    <row r="29" spans="1:3" ht="15.75">
      <c r="A29" s="144" t="s">
        <v>984</v>
      </c>
      <c r="B29"/>
      <c r="C29"/>
    </row>
    <row r="30" spans="1:3" ht="15.75">
      <c r="A30" s="144" t="s">
        <v>985</v>
      </c>
      <c r="B30"/>
      <c r="C30"/>
    </row>
    <row r="31" spans="1:3" ht="31.5">
      <c r="A31" s="144" t="s">
        <v>986</v>
      </c>
      <c r="B31"/>
      <c r="C31"/>
    </row>
    <row r="32" spans="1:3" ht="15.75">
      <c r="A32" s="144" t="s">
        <v>987</v>
      </c>
      <c r="B32"/>
      <c r="C32"/>
    </row>
    <row r="33" spans="1:3" ht="15.75">
      <c r="A33" s="144" t="s">
        <v>988</v>
      </c>
      <c r="B33"/>
      <c r="C33"/>
    </row>
    <row r="34" spans="1:3" ht="47.25">
      <c r="A34" s="144" t="s">
        <v>989</v>
      </c>
      <c r="B34"/>
      <c r="C34"/>
    </row>
    <row r="35" spans="1:3" ht="31.5">
      <c r="A35" s="144" t="s">
        <v>990</v>
      </c>
      <c r="B35"/>
      <c r="C35"/>
    </row>
    <row r="36" spans="1:3" ht="15.75">
      <c r="A36" s="144" t="s">
        <v>991</v>
      </c>
      <c r="B36"/>
      <c r="C36"/>
    </row>
    <row r="37" spans="1:3" ht="15.75">
      <c r="A37" s="144" t="s">
        <v>992</v>
      </c>
      <c r="B37"/>
      <c r="C37"/>
    </row>
    <row r="38" spans="1:3" ht="15.75">
      <c r="A38" s="144" t="s">
        <v>917</v>
      </c>
      <c r="B38"/>
      <c r="C38"/>
    </row>
    <row r="39" spans="1:3" ht="15.75">
      <c r="A39" s="144" t="s">
        <v>993</v>
      </c>
      <c r="B39"/>
      <c r="C39"/>
    </row>
    <row r="40" spans="1:3" ht="15.75">
      <c r="A40" s="144" t="s">
        <v>994</v>
      </c>
      <c r="B40"/>
      <c r="C40"/>
    </row>
    <row r="41" spans="1:3" ht="15.75">
      <c r="A41" s="144" t="s">
        <v>995</v>
      </c>
      <c r="B41"/>
      <c r="C41"/>
    </row>
    <row r="42" spans="1:3" ht="15.75">
      <c r="A42" s="144" t="s">
        <v>996</v>
      </c>
      <c r="B42"/>
      <c r="C42"/>
    </row>
    <row r="43" spans="1:3" ht="15.75">
      <c r="A43" s="144" t="s">
        <v>997</v>
      </c>
      <c r="B43"/>
      <c r="C43"/>
    </row>
    <row r="44" spans="1:3" ht="31.5">
      <c r="A44" s="144" t="s">
        <v>998</v>
      </c>
      <c r="B44"/>
      <c r="C44"/>
    </row>
    <row r="45" spans="1:3" ht="15.75">
      <c r="A45" s="144" t="s">
        <v>999</v>
      </c>
      <c r="B45"/>
      <c r="C45"/>
    </row>
    <row r="46" spans="1:3" ht="15.75">
      <c r="A46" s="144" t="s">
        <v>1000</v>
      </c>
      <c r="B46"/>
      <c r="C46"/>
    </row>
    <row r="47" spans="1:3" ht="15.75">
      <c r="A47" s="144" t="s">
        <v>1001</v>
      </c>
      <c r="B47"/>
      <c r="C47"/>
    </row>
    <row r="48" spans="1:3" ht="15.75">
      <c r="A48" s="144" t="s">
        <v>1002</v>
      </c>
      <c r="B48"/>
      <c r="C48"/>
    </row>
    <row r="49" spans="1:3" ht="15.75">
      <c r="A49" s="144" t="s">
        <v>1003</v>
      </c>
      <c r="B49"/>
      <c r="C49"/>
    </row>
    <row r="50" spans="1:3" ht="15.75">
      <c r="A50" s="144" t="s">
        <v>1004</v>
      </c>
      <c r="B50"/>
      <c r="C50"/>
    </row>
    <row r="51" spans="1:3" ht="15.75">
      <c r="A51" s="144" t="s">
        <v>1005</v>
      </c>
      <c r="B51"/>
      <c r="C51"/>
    </row>
    <row r="52" spans="1:3" ht="15.75">
      <c r="A52" s="144" t="s">
        <v>1006</v>
      </c>
      <c r="B52"/>
      <c r="C52"/>
    </row>
    <row r="53" spans="1:3" ht="15.75">
      <c r="A53" s="144" t="s">
        <v>1007</v>
      </c>
      <c r="B53"/>
      <c r="C53"/>
    </row>
    <row r="54" spans="1:3" ht="15.75">
      <c r="A54" s="144" t="s">
        <v>1008</v>
      </c>
      <c r="B54"/>
      <c r="C54"/>
    </row>
    <row r="55" spans="1:3" ht="15.75">
      <c r="A55" s="144" t="s">
        <v>1009</v>
      </c>
      <c r="B55"/>
      <c r="C55"/>
    </row>
    <row r="56" spans="1:3" ht="15.75">
      <c r="A56" s="144" t="s">
        <v>1010</v>
      </c>
      <c r="B56"/>
      <c r="C56"/>
    </row>
    <row r="57" spans="1:3" ht="15.75">
      <c r="A57" s="144" t="s">
        <v>1011</v>
      </c>
      <c r="B57"/>
      <c r="C57"/>
    </row>
    <row r="58" spans="1:3" ht="15.75">
      <c r="A58" s="144" t="s">
        <v>1012</v>
      </c>
      <c r="B58"/>
      <c r="C58"/>
    </row>
    <row r="59" spans="1:3" ht="15.75">
      <c r="A59" s="144" t="s">
        <v>1013</v>
      </c>
      <c r="B59"/>
      <c r="C59"/>
    </row>
    <row r="60" spans="1:3" ht="15.75">
      <c r="A60" s="144" t="s">
        <v>1014</v>
      </c>
      <c r="B60"/>
      <c r="C60"/>
    </row>
    <row r="61" spans="1:3" ht="15.75">
      <c r="A61" s="144" t="s">
        <v>1015</v>
      </c>
      <c r="B61"/>
      <c r="C61"/>
    </row>
    <row r="62" spans="1:3" ht="15.75">
      <c r="A62" s="144" t="s">
        <v>1016</v>
      </c>
      <c r="B62"/>
      <c r="C62"/>
    </row>
    <row r="63" spans="1:3" ht="31.5">
      <c r="A63" s="144" t="s">
        <v>1017</v>
      </c>
      <c r="B63"/>
      <c r="C63"/>
    </row>
    <row r="64" spans="1:3" ht="31.5">
      <c r="A64" s="144" t="s">
        <v>1018</v>
      </c>
      <c r="B64"/>
      <c r="C64"/>
    </row>
    <row r="65" spans="1:3" ht="31.5">
      <c r="A65" s="144" t="s">
        <v>1019</v>
      </c>
      <c r="B65"/>
      <c r="C65"/>
    </row>
    <row r="66" spans="1:3" ht="47.25">
      <c r="A66" s="144" t="s">
        <v>1020</v>
      </c>
      <c r="B66"/>
      <c r="C66"/>
    </row>
    <row r="67" spans="1:3" ht="15.75">
      <c r="A67" s="144" t="s">
        <v>942</v>
      </c>
      <c r="B67"/>
      <c r="C67"/>
    </row>
    <row r="68" spans="1:3" ht="15.75">
      <c r="A68" s="144" t="s">
        <v>1021</v>
      </c>
      <c r="B68"/>
      <c r="C68"/>
    </row>
    <row r="69" spans="1:3" ht="15.75">
      <c r="A69" s="144" t="s">
        <v>1022</v>
      </c>
      <c r="B69"/>
      <c r="C69"/>
    </row>
    <row r="70" spans="1:3" ht="15.75">
      <c r="A70" s="144" t="s">
        <v>1023</v>
      </c>
      <c r="B70"/>
      <c r="C70"/>
    </row>
    <row r="71" spans="1:3" ht="15.75">
      <c r="A71" s="144" t="s">
        <v>1024</v>
      </c>
      <c r="B71"/>
      <c r="C71"/>
    </row>
    <row r="72" spans="1:3" ht="15.75">
      <c r="A72" s="144" t="s">
        <v>1025</v>
      </c>
      <c r="B72"/>
      <c r="C72"/>
    </row>
    <row r="73" spans="1:3" ht="15.75">
      <c r="A73" s="144" t="s">
        <v>1026</v>
      </c>
      <c r="B73"/>
      <c r="C73"/>
    </row>
    <row r="74" spans="1:3" ht="15.75">
      <c r="A74" s="144" t="s">
        <v>1027</v>
      </c>
      <c r="B74"/>
      <c r="C74"/>
    </row>
    <row r="75" spans="1:3" ht="15.75">
      <c r="A75" s="144" t="s">
        <v>1028</v>
      </c>
      <c r="B75"/>
      <c r="C75"/>
    </row>
    <row r="76" spans="1:3" ht="15.75">
      <c r="A76" s="144" t="s">
        <v>1029</v>
      </c>
      <c r="B76"/>
      <c r="C76"/>
    </row>
    <row r="77" spans="1:3" ht="15.75">
      <c r="A77" s="144" t="s">
        <v>1030</v>
      </c>
      <c r="B77"/>
      <c r="C77"/>
    </row>
    <row r="78" spans="1:3" ht="15.75">
      <c r="A78" s="144" t="s">
        <v>1031</v>
      </c>
      <c r="B78"/>
      <c r="C78"/>
    </row>
    <row r="79" spans="1:3" ht="31.5">
      <c r="A79" s="144" t="s">
        <v>1032</v>
      </c>
      <c r="B79"/>
      <c r="C79"/>
    </row>
    <row r="80" spans="1:3" ht="15.75">
      <c r="A80" s="144" t="s">
        <v>1033</v>
      </c>
      <c r="B80"/>
      <c r="C80"/>
    </row>
    <row r="81" spans="1:3" ht="31.5">
      <c r="A81" s="144" t="s">
        <v>1034</v>
      </c>
      <c r="B81"/>
      <c r="C81"/>
    </row>
    <row r="82" spans="1:3" ht="15.75">
      <c r="A82" s="144" t="s">
        <v>1035</v>
      </c>
      <c r="B82"/>
      <c r="C82"/>
    </row>
    <row r="83" spans="1:3" ht="15.75">
      <c r="A83" s="144" t="s">
        <v>1036</v>
      </c>
      <c r="B83"/>
      <c r="C83"/>
    </row>
    <row r="84" spans="1:3" ht="15.75">
      <c r="A84" s="144" t="s">
        <v>1037</v>
      </c>
      <c r="B84"/>
      <c r="C84"/>
    </row>
    <row r="85" spans="1:3" ht="31.5">
      <c r="A85" s="144" t="s">
        <v>1038</v>
      </c>
      <c r="B85"/>
      <c r="C85"/>
    </row>
    <row r="86" spans="1:3" ht="15.75">
      <c r="A86" s="144" t="s">
        <v>1039</v>
      </c>
      <c r="B86"/>
      <c r="C86"/>
    </row>
    <row r="87" spans="1:3" ht="15.75">
      <c r="A87" s="144" t="s">
        <v>1040</v>
      </c>
      <c r="B87"/>
      <c r="C87"/>
    </row>
    <row r="88" spans="1:3" ht="15.75">
      <c r="A88" s="144" t="s">
        <v>1041</v>
      </c>
      <c r="B88"/>
      <c r="C88"/>
    </row>
    <row r="89" spans="1:3" ht="15.75">
      <c r="A89" s="144" t="s">
        <v>1042</v>
      </c>
      <c r="B89"/>
      <c r="C89"/>
    </row>
    <row r="90" spans="1:3" ht="15.75">
      <c r="A90" s="144" t="s">
        <v>1043</v>
      </c>
      <c r="B90"/>
      <c r="C90"/>
    </row>
    <row r="91" spans="1:3" ht="15.75">
      <c r="A91" s="144" t="s">
        <v>1044</v>
      </c>
      <c r="B91"/>
      <c r="C91"/>
    </row>
    <row r="92" spans="1:3" ht="15.75">
      <c r="A92" s="144" t="s">
        <v>1045</v>
      </c>
      <c r="B92"/>
      <c r="C92"/>
    </row>
    <row r="93" spans="1:3" ht="15.75">
      <c r="A93" s="144" t="s">
        <v>1046</v>
      </c>
      <c r="B93"/>
      <c r="C93"/>
    </row>
    <row r="94" spans="1:3" ht="15.75">
      <c r="A94" s="144" t="s">
        <v>1047</v>
      </c>
      <c r="B94"/>
      <c r="C94"/>
    </row>
    <row r="95" spans="1:3" ht="15.75">
      <c r="A95" s="144" t="s">
        <v>1048</v>
      </c>
      <c r="B95"/>
      <c r="C95"/>
    </row>
    <row r="96" spans="1:3" ht="31.5">
      <c r="A96" s="144" t="s">
        <v>1049</v>
      </c>
      <c r="B96"/>
      <c r="C96"/>
    </row>
    <row r="97" spans="1:3" ht="47.25">
      <c r="A97" s="144" t="s">
        <v>1050</v>
      </c>
      <c r="B97"/>
      <c r="C97"/>
    </row>
    <row r="98" spans="1:3" ht="15.75">
      <c r="A98" s="144" t="s">
        <v>1051</v>
      </c>
      <c r="B98"/>
      <c r="C98"/>
    </row>
    <row r="99" spans="1:3" ht="31.5">
      <c r="A99" s="144" t="s">
        <v>1052</v>
      </c>
      <c r="B99"/>
      <c r="C99"/>
    </row>
    <row r="100" spans="1:3" ht="31.5">
      <c r="A100" s="144" t="s">
        <v>1053</v>
      </c>
      <c r="B100"/>
      <c r="C100"/>
    </row>
    <row r="101" spans="1:3" ht="15.75">
      <c r="A101" s="144" t="s">
        <v>1054</v>
      </c>
      <c r="B101"/>
      <c r="C101"/>
    </row>
    <row r="102" spans="1:3" ht="15.75">
      <c r="A102" s="144" t="s">
        <v>1055</v>
      </c>
      <c r="B102"/>
      <c r="C102"/>
    </row>
    <row r="103" spans="1:3" ht="15.75">
      <c r="A103" s="144" t="s">
        <v>1056</v>
      </c>
      <c r="B103"/>
      <c r="C103"/>
    </row>
    <row r="104" spans="1:3" ht="15.75">
      <c r="A104" s="144" t="s">
        <v>1057</v>
      </c>
      <c r="B104"/>
      <c r="C104"/>
    </row>
    <row r="105" spans="1:3" ht="15.75">
      <c r="A105" s="144" t="s">
        <v>1058</v>
      </c>
      <c r="B105"/>
      <c r="C105"/>
    </row>
    <row r="106" spans="1:3" ht="15.75">
      <c r="A106" s="144" t="s">
        <v>1059</v>
      </c>
      <c r="B106"/>
      <c r="C106"/>
    </row>
    <row r="107" spans="1:3" ht="31.5">
      <c r="A107" s="144" t="s">
        <v>1060</v>
      </c>
      <c r="B107"/>
      <c r="C107"/>
    </row>
    <row r="108" spans="1:3" ht="15.75">
      <c r="A108" s="144" t="s">
        <v>1061</v>
      </c>
      <c r="B108"/>
      <c r="C108"/>
    </row>
    <row r="109" spans="1:3" ht="15.75">
      <c r="A109" s="144" t="s">
        <v>1062</v>
      </c>
      <c r="B109"/>
      <c r="C109"/>
    </row>
    <row r="110" spans="1:3" ht="15.75">
      <c r="A110" s="144" t="s">
        <v>1063</v>
      </c>
      <c r="B110"/>
      <c r="C110"/>
    </row>
    <row r="111" spans="1:3" ht="31.5">
      <c r="A111" s="144" t="s">
        <v>1064</v>
      </c>
      <c r="B111"/>
      <c r="C111"/>
    </row>
    <row r="112" spans="1:3" ht="31.5">
      <c r="A112" s="144" t="s">
        <v>1065</v>
      </c>
      <c r="B112"/>
      <c r="C112"/>
    </row>
    <row r="113" spans="1:3" ht="31.5">
      <c r="A113" s="144" t="s">
        <v>1066</v>
      </c>
      <c r="B113"/>
      <c r="C113"/>
    </row>
    <row r="114" spans="1:3" ht="15.75">
      <c r="A114" s="144" t="s">
        <v>1067</v>
      </c>
      <c r="B114"/>
      <c r="C114"/>
    </row>
    <row r="115" spans="1:3" ht="31.5">
      <c r="A115" s="144" t="s">
        <v>1068</v>
      </c>
      <c r="B115"/>
      <c r="C115"/>
    </row>
    <row r="116" spans="1:3" ht="31.5">
      <c r="A116" s="144" t="s">
        <v>1069</v>
      </c>
      <c r="B116"/>
      <c r="C116"/>
    </row>
    <row r="117" spans="1:3" ht="15.75">
      <c r="A117" s="144" t="s">
        <v>1070</v>
      </c>
      <c r="B117"/>
      <c r="C117"/>
    </row>
    <row r="118" spans="1:3" ht="15.75">
      <c r="A118" s="144" t="s">
        <v>1071</v>
      </c>
      <c r="B118"/>
      <c r="C118"/>
    </row>
    <row r="119" spans="1:3" ht="31.5">
      <c r="A119" s="144" t="s">
        <v>1072</v>
      </c>
      <c r="B119"/>
      <c r="C119"/>
    </row>
    <row r="120" spans="1:3" ht="63">
      <c r="A120" s="144" t="s">
        <v>1073</v>
      </c>
      <c r="B120"/>
      <c r="C120"/>
    </row>
    <row r="121" spans="1:3" ht="31.5">
      <c r="A121" s="144" t="s">
        <v>1074</v>
      </c>
      <c r="B121"/>
      <c r="C121"/>
    </row>
    <row r="122" spans="1:3" ht="15.75">
      <c r="A122" s="144" t="s">
        <v>1075</v>
      </c>
      <c r="B122"/>
      <c r="C122"/>
    </row>
    <row r="123" spans="1:3" ht="15.75">
      <c r="A123" s="144" t="s">
        <v>1076</v>
      </c>
      <c r="B123"/>
      <c r="C123"/>
    </row>
    <row r="124" spans="1:3" ht="15.75">
      <c r="A124" s="144" t="s">
        <v>1077</v>
      </c>
      <c r="B124"/>
      <c r="C124"/>
    </row>
    <row r="125" spans="1:3" ht="15.75">
      <c r="A125" s="144" t="s">
        <v>1078</v>
      </c>
      <c r="B125"/>
      <c r="C125"/>
    </row>
    <row r="126" spans="1:3" ht="15.75">
      <c r="A126" s="144" t="s">
        <v>1079</v>
      </c>
      <c r="B126"/>
      <c r="C126"/>
    </row>
    <row r="127" spans="1:3" ht="15.75">
      <c r="A127" s="144" t="s">
        <v>1080</v>
      </c>
      <c r="B127"/>
      <c r="C127"/>
    </row>
    <row r="128" spans="1:3" ht="15.75">
      <c r="A128" s="144" t="s">
        <v>1081</v>
      </c>
      <c r="B128"/>
      <c r="C128"/>
    </row>
    <row r="129" spans="1:3" ht="15.75">
      <c r="A129" s="144" t="s">
        <v>1082</v>
      </c>
      <c r="B129"/>
      <c r="C129"/>
    </row>
    <row r="130" spans="1:3" ht="15.75">
      <c r="A130" s="144" t="s">
        <v>1083</v>
      </c>
      <c r="B130"/>
      <c r="C130"/>
    </row>
    <row r="131" spans="1:3" ht="15.75">
      <c r="A131" s="144" t="s">
        <v>1084</v>
      </c>
      <c r="B131"/>
      <c r="C131"/>
    </row>
    <row r="132" spans="1:3" ht="15.75">
      <c r="A132" s="144" t="s">
        <v>1085</v>
      </c>
      <c r="B132"/>
      <c r="C132"/>
    </row>
    <row r="133" spans="1:3" ht="31.5">
      <c r="A133" s="144" t="s">
        <v>1086</v>
      </c>
      <c r="B133"/>
      <c r="C133"/>
    </row>
    <row r="134" spans="1:3" ht="31.5">
      <c r="A134" s="144" t="s">
        <v>1087</v>
      </c>
      <c r="B134"/>
      <c r="C134"/>
    </row>
    <row r="135" spans="1:3" ht="31.5">
      <c r="A135" s="144" t="s">
        <v>1088</v>
      </c>
      <c r="B135"/>
      <c r="C135"/>
    </row>
    <row r="136" spans="1:3" ht="15.75">
      <c r="A136" s="144" t="s">
        <v>1089</v>
      </c>
      <c r="B136"/>
      <c r="C136"/>
    </row>
    <row r="137" spans="1:3" ht="31.5">
      <c r="A137" s="144" t="s">
        <v>1090</v>
      </c>
      <c r="B137"/>
      <c r="C137"/>
    </row>
    <row r="138" spans="1:3" ht="31.5">
      <c r="A138" s="144" t="s">
        <v>1091</v>
      </c>
      <c r="B138"/>
      <c r="C138"/>
    </row>
    <row r="139" spans="1:3" ht="47.25">
      <c r="A139" s="144" t="s">
        <v>1092</v>
      </c>
      <c r="B139"/>
      <c r="C139"/>
    </row>
    <row r="140" spans="1:3" ht="31.5">
      <c r="A140" s="144" t="s">
        <v>1093</v>
      </c>
      <c r="B140"/>
      <c r="C140"/>
    </row>
    <row r="141" spans="1:3" ht="15.75">
      <c r="A141" s="144" t="s">
        <v>1094</v>
      </c>
      <c r="B141"/>
      <c r="C141"/>
    </row>
    <row r="142" spans="1:3" ht="31.5">
      <c r="A142" s="144" t="s">
        <v>1095</v>
      </c>
      <c r="B142"/>
      <c r="C142"/>
    </row>
    <row r="143" spans="1:3" ht="47.25">
      <c r="A143" s="144" t="s">
        <v>1096</v>
      </c>
      <c r="B143"/>
      <c r="C143"/>
    </row>
    <row r="144" spans="1:3" ht="31.5">
      <c r="A144" s="144" t="s">
        <v>1097</v>
      </c>
      <c r="B144"/>
      <c r="C144"/>
    </row>
    <row r="145" spans="1:3" ht="31.5">
      <c r="A145" s="144" t="s">
        <v>1098</v>
      </c>
      <c r="B145"/>
      <c r="C145"/>
    </row>
    <row r="146" spans="1:3" ht="31.5">
      <c r="A146" s="144" t="s">
        <v>1099</v>
      </c>
      <c r="B146"/>
      <c r="C146"/>
    </row>
    <row r="147" spans="1:3" ht="47.25">
      <c r="A147" s="144" t="s">
        <v>1100</v>
      </c>
      <c r="B147"/>
      <c r="C147"/>
    </row>
    <row r="148" spans="1:3" ht="15.75">
      <c r="A148" s="144" t="s">
        <v>1101</v>
      </c>
      <c r="B148"/>
      <c r="C148"/>
    </row>
    <row r="149" spans="1:3" ht="15.75">
      <c r="A149" s="144" t="s">
        <v>1102</v>
      </c>
      <c r="B149"/>
      <c r="C149"/>
    </row>
    <row r="150" spans="1:3" ht="31.5">
      <c r="A150" s="144" t="s">
        <v>1103</v>
      </c>
      <c r="B150"/>
      <c r="C150"/>
    </row>
    <row r="151" spans="1:3" ht="15.75">
      <c r="A151" s="144" t="s">
        <v>1104</v>
      </c>
      <c r="B151"/>
      <c r="C151"/>
    </row>
    <row r="152" spans="1:3" ht="15.75">
      <c r="A152" s="144" t="s">
        <v>1105</v>
      </c>
      <c r="B152"/>
      <c r="C152"/>
    </row>
    <row r="153" spans="1:3" ht="15.75">
      <c r="A153" s="144" t="s">
        <v>1106</v>
      </c>
      <c r="B153"/>
      <c r="C153"/>
    </row>
    <row r="154" spans="1:3" ht="15.75">
      <c r="A154" s="144" t="s">
        <v>1107</v>
      </c>
      <c r="B154"/>
      <c r="C154"/>
    </row>
    <row r="155" spans="1:3" ht="15.75">
      <c r="A155" s="144" t="s">
        <v>1108</v>
      </c>
      <c r="B155"/>
      <c r="C155"/>
    </row>
    <row r="156" spans="1:3" ht="15.75">
      <c r="A156" s="144" t="s">
        <v>1109</v>
      </c>
      <c r="B156"/>
      <c r="C156"/>
    </row>
    <row r="157" spans="1:3" ht="15.75">
      <c r="A157" s="144" t="s">
        <v>1110</v>
      </c>
      <c r="B157"/>
      <c r="C157"/>
    </row>
    <row r="158" spans="1:3" ht="15.75">
      <c r="A158" s="144" t="s">
        <v>1111</v>
      </c>
      <c r="B158"/>
      <c r="C158"/>
    </row>
    <row r="159" spans="1:3" ht="15.75">
      <c r="A159" s="144" t="s">
        <v>1112</v>
      </c>
      <c r="B159"/>
      <c r="C159"/>
    </row>
    <row r="160" spans="1:3" ht="15.75">
      <c r="A160" s="144" t="s">
        <v>1113</v>
      </c>
      <c r="B160"/>
      <c r="C160"/>
    </row>
    <row r="161" spans="1:3" ht="15.75">
      <c r="A161" s="144" t="s">
        <v>1114</v>
      </c>
      <c r="B161"/>
      <c r="C161"/>
    </row>
    <row r="162" spans="1:3" ht="15.75">
      <c r="A162" s="144" t="s">
        <v>1115</v>
      </c>
      <c r="B162"/>
      <c r="C162"/>
    </row>
    <row r="163" spans="1:3" ht="15.75">
      <c r="A163" s="144" t="s">
        <v>1116</v>
      </c>
      <c r="B163"/>
      <c r="C163"/>
    </row>
    <row r="164" spans="1:3" ht="31.5">
      <c r="A164" s="144" t="s">
        <v>1117</v>
      </c>
      <c r="B164"/>
      <c r="C164"/>
    </row>
    <row r="165" spans="1:3" ht="31.5">
      <c r="A165" s="144" t="s">
        <v>1118</v>
      </c>
      <c r="B165"/>
      <c r="C165"/>
    </row>
    <row r="166" spans="1:3" ht="31.5">
      <c r="A166" s="144" t="s">
        <v>1119</v>
      </c>
      <c r="B166"/>
      <c r="C166"/>
    </row>
    <row r="167" spans="1:3" ht="31.5">
      <c r="A167" s="144" t="s">
        <v>1120</v>
      </c>
      <c r="B167"/>
      <c r="C167"/>
    </row>
    <row r="168" spans="1:3" ht="15.75">
      <c r="A168" s="144" t="s">
        <v>1121</v>
      </c>
      <c r="B168"/>
      <c r="C168"/>
    </row>
    <row r="169" spans="1:3" ht="63">
      <c r="A169" s="144" t="s">
        <v>1122</v>
      </c>
      <c r="B169"/>
      <c r="C169"/>
    </row>
    <row r="170" spans="1:3" ht="47.25">
      <c r="A170" s="144" t="s">
        <v>1123</v>
      </c>
      <c r="B170"/>
      <c r="C170"/>
    </row>
    <row r="171" spans="1:3" ht="31.5">
      <c r="A171" s="144" t="s">
        <v>1124</v>
      </c>
      <c r="B171"/>
      <c r="C171"/>
    </row>
    <row r="172" spans="1:3" ht="31.5">
      <c r="A172" s="144" t="s">
        <v>1125</v>
      </c>
      <c r="B172"/>
      <c r="C172"/>
    </row>
    <row r="173" spans="1:3" ht="31.5">
      <c r="A173" s="144" t="s">
        <v>1126</v>
      </c>
      <c r="B173"/>
      <c r="C173"/>
    </row>
    <row r="174" spans="1:3" ht="31.5">
      <c r="A174" s="144" t="s">
        <v>1127</v>
      </c>
      <c r="B174"/>
      <c r="C174"/>
    </row>
    <row r="175" spans="1:3" ht="31.5">
      <c r="A175" s="144" t="s">
        <v>1128</v>
      </c>
      <c r="B175"/>
      <c r="C175"/>
    </row>
    <row r="176" spans="1:3" ht="31.5">
      <c r="A176" s="144" t="s">
        <v>1129</v>
      </c>
      <c r="B176"/>
      <c r="C176"/>
    </row>
    <row r="177" spans="1:3" ht="47.25">
      <c r="A177" s="144" t="s">
        <v>1130</v>
      </c>
      <c r="B177"/>
      <c r="C177"/>
    </row>
    <row r="178" spans="1:3" ht="15.75">
      <c r="A178" s="144" t="s">
        <v>1131</v>
      </c>
      <c r="B178"/>
      <c r="C178"/>
    </row>
    <row r="179" spans="1:3" ht="15.75">
      <c r="A179" s="144" t="s">
        <v>1132</v>
      </c>
      <c r="B179"/>
      <c r="C179"/>
    </row>
    <row r="180" spans="1:3" ht="31.5">
      <c r="A180" s="144" t="s">
        <v>1133</v>
      </c>
      <c r="B180"/>
      <c r="C180"/>
    </row>
    <row r="181" spans="1:3" ht="31.5">
      <c r="A181" s="144" t="s">
        <v>1134</v>
      </c>
      <c r="B181"/>
      <c r="C181"/>
    </row>
    <row r="182" spans="1:3" ht="31.5">
      <c r="A182" s="144" t="s">
        <v>1135</v>
      </c>
      <c r="B182"/>
      <c r="C182"/>
    </row>
    <row r="183" spans="1:3" ht="15.75">
      <c r="A183" s="144" t="s">
        <v>1136</v>
      </c>
      <c r="B183"/>
      <c r="C183"/>
    </row>
    <row r="184" spans="1:3" ht="15.75">
      <c r="A184" s="144" t="s">
        <v>1137</v>
      </c>
      <c r="B184"/>
      <c r="C184"/>
    </row>
    <row r="185" spans="1:3" ht="15.75">
      <c r="A185" s="144" t="s">
        <v>1138</v>
      </c>
      <c r="B185"/>
      <c r="C185"/>
    </row>
    <row r="186" spans="1:3" ht="15.75">
      <c r="A186" s="144" t="s">
        <v>1139</v>
      </c>
      <c r="B186"/>
      <c r="C186"/>
    </row>
    <row r="187" spans="1:3" ht="15.75">
      <c r="A187" s="144" t="s">
        <v>1140</v>
      </c>
      <c r="B187"/>
      <c r="C187"/>
    </row>
    <row r="188" spans="1:3" ht="15.75">
      <c r="A188" s="144" t="s">
        <v>1141</v>
      </c>
      <c r="B188"/>
      <c r="C188"/>
    </row>
    <row r="189" spans="1:3" ht="15.75">
      <c r="A189" s="144" t="s">
        <v>1142</v>
      </c>
      <c r="B189"/>
      <c r="C189"/>
    </row>
    <row r="190" spans="1:3" ht="15.75">
      <c r="A190" s="144" t="s">
        <v>1143</v>
      </c>
      <c r="B190"/>
      <c r="C190"/>
    </row>
    <row r="191" spans="1:3" ht="15.75">
      <c r="A191" s="144" t="s">
        <v>1144</v>
      </c>
      <c r="B191"/>
      <c r="C191"/>
    </row>
    <row r="192" spans="1:3" ht="31.5">
      <c r="A192" s="144" t="s">
        <v>1145</v>
      </c>
      <c r="B192"/>
      <c r="C192"/>
    </row>
    <row r="193" spans="1:3" ht="15.75">
      <c r="A193" s="144" t="s">
        <v>1146</v>
      </c>
      <c r="B193"/>
      <c r="C193"/>
    </row>
    <row r="194" spans="1:3" ht="15.75">
      <c r="A194" s="144" t="s">
        <v>1147</v>
      </c>
      <c r="B194"/>
      <c r="C194"/>
    </row>
    <row r="195" spans="1:3" ht="31.5">
      <c r="A195" s="144" t="s">
        <v>1148</v>
      </c>
      <c r="B195"/>
      <c r="C195"/>
    </row>
    <row r="196" spans="1:3" ht="31.5">
      <c r="A196" s="144" t="s">
        <v>1149</v>
      </c>
      <c r="B196"/>
      <c r="C196"/>
    </row>
    <row r="197" spans="1:3" ht="31.5">
      <c r="A197" s="144" t="s">
        <v>1150</v>
      </c>
      <c r="B197"/>
      <c r="C197"/>
    </row>
    <row r="198" spans="1:3" ht="31.5">
      <c r="A198" s="144" t="s">
        <v>1151</v>
      </c>
      <c r="B198"/>
      <c r="C198"/>
    </row>
    <row r="199" spans="1:3" ht="15.75">
      <c r="A199" s="144" t="s">
        <v>1152</v>
      </c>
      <c r="B199"/>
      <c r="C199"/>
    </row>
    <row r="200" spans="1:3" ht="15.75">
      <c r="A200" s="144" t="s">
        <v>1153</v>
      </c>
      <c r="B200"/>
      <c r="C200"/>
    </row>
    <row r="201" spans="1:3" ht="31.5">
      <c r="A201" s="144" t="s">
        <v>1154</v>
      </c>
      <c r="B201"/>
      <c r="C201"/>
    </row>
    <row r="202" spans="1:3" ht="15.75">
      <c r="A202" s="144" t="s">
        <v>1155</v>
      </c>
      <c r="B202"/>
      <c r="C202"/>
    </row>
    <row r="203" spans="1:3" ht="31.5">
      <c r="A203" s="144" t="s">
        <v>1156</v>
      </c>
      <c r="B203"/>
      <c r="C203"/>
    </row>
    <row r="204" spans="1:3" ht="15.75">
      <c r="A204" s="144" t="s">
        <v>1157</v>
      </c>
      <c r="B204"/>
      <c r="C204"/>
    </row>
    <row r="205" spans="1:3" ht="31.5">
      <c r="A205" s="144" t="s">
        <v>1158</v>
      </c>
      <c r="B205"/>
      <c r="C205"/>
    </row>
    <row r="206" spans="1:3" ht="15.75">
      <c r="A206" s="144" t="s">
        <v>1159</v>
      </c>
      <c r="B206"/>
      <c r="C206"/>
    </row>
    <row r="207" spans="1:3" ht="15.75">
      <c r="A207" s="144" t="s">
        <v>979</v>
      </c>
      <c r="B207"/>
      <c r="C207"/>
    </row>
    <row r="208" spans="1:3" ht="15.75">
      <c r="A208" s="144" t="s">
        <v>1160</v>
      </c>
      <c r="B208"/>
      <c r="C208"/>
    </row>
    <row r="209" spans="1:3" ht="47.25">
      <c r="A209" s="144" t="s">
        <v>1161</v>
      </c>
      <c r="B209"/>
      <c r="C209"/>
    </row>
    <row r="210" spans="1:3" ht="31.5">
      <c r="A210" s="144" t="s">
        <v>1162</v>
      </c>
      <c r="B210"/>
      <c r="C210"/>
    </row>
    <row r="211" spans="1:3" ht="15.75">
      <c r="A211" s="144" t="s">
        <v>1163</v>
      </c>
      <c r="B211"/>
      <c r="C211"/>
    </row>
    <row r="212" spans="1:3" ht="15.75">
      <c r="A212" s="144" t="s">
        <v>1164</v>
      </c>
      <c r="B212"/>
      <c r="C212"/>
    </row>
    <row r="213" spans="1:3" ht="15.75">
      <c r="A213" s="144" t="s">
        <v>1075</v>
      </c>
      <c r="B213"/>
      <c r="C213"/>
    </row>
    <row r="214" spans="1:3" ht="15.75">
      <c r="A214" s="144" t="s">
        <v>1165</v>
      </c>
      <c r="B214"/>
      <c r="C214"/>
    </row>
    <row r="215" spans="1:3" ht="15.75">
      <c r="A215" s="144" t="s">
        <v>1166</v>
      </c>
      <c r="B215"/>
      <c r="C215"/>
    </row>
    <row r="216" spans="1:3" ht="15.75">
      <c r="A216" s="144" t="s">
        <v>1167</v>
      </c>
      <c r="B216"/>
      <c r="C216"/>
    </row>
    <row r="217" spans="1:3" ht="15.75">
      <c r="A217" s="144" t="s">
        <v>1168</v>
      </c>
      <c r="B217"/>
      <c r="C217"/>
    </row>
    <row r="218" spans="1:3" ht="15.75">
      <c r="A218" s="144" t="s">
        <v>1169</v>
      </c>
      <c r="B218"/>
      <c r="C218"/>
    </row>
    <row r="219" spans="1:3" ht="31.5">
      <c r="A219" s="144" t="s">
        <v>1170</v>
      </c>
      <c r="B219"/>
      <c r="C219"/>
    </row>
    <row r="220" spans="1:3" ht="31.5">
      <c r="A220" s="144" t="s">
        <v>1171</v>
      </c>
      <c r="B220"/>
      <c r="C220"/>
    </row>
    <row r="221" spans="1:3" ht="31.5">
      <c r="A221" s="144" t="s">
        <v>1172</v>
      </c>
      <c r="B221"/>
      <c r="C221"/>
    </row>
    <row r="222" spans="1:3" ht="31.5">
      <c r="A222" s="144" t="s">
        <v>1173</v>
      </c>
      <c r="B222"/>
      <c r="C222"/>
    </row>
    <row r="223" spans="1:3" ht="47.25">
      <c r="A223" s="144" t="s">
        <v>1174</v>
      </c>
      <c r="B223"/>
      <c r="C223"/>
    </row>
    <row r="224" spans="1:3" ht="31.5">
      <c r="A224" s="144" t="s">
        <v>1175</v>
      </c>
      <c r="B224"/>
      <c r="C224"/>
    </row>
    <row r="225" spans="1:3" ht="31.5">
      <c r="A225" s="144" t="s">
        <v>1176</v>
      </c>
      <c r="B225"/>
      <c r="C225"/>
    </row>
    <row r="226" spans="1:3" ht="31.5">
      <c r="A226" s="144" t="s">
        <v>1177</v>
      </c>
      <c r="B226"/>
      <c r="C226"/>
    </row>
    <row r="227" spans="1:3" ht="15.75">
      <c r="A227" s="144" t="s">
        <v>1178</v>
      </c>
      <c r="B227"/>
      <c r="C227"/>
    </row>
    <row r="228" spans="1:3" ht="15.75">
      <c r="A228" s="144" t="s">
        <v>1179</v>
      </c>
      <c r="B228"/>
      <c r="C228"/>
    </row>
    <row r="229" spans="1:3" ht="15.75">
      <c r="A229" s="144" t="s">
        <v>1180</v>
      </c>
      <c r="B229"/>
      <c r="C229"/>
    </row>
    <row r="230" spans="1:3" ht="15.75">
      <c r="A230" s="144" t="s">
        <v>1181</v>
      </c>
      <c r="B230"/>
      <c r="C230"/>
    </row>
    <row r="231" spans="1:3" ht="15.75">
      <c r="A231" s="144" t="s">
        <v>1182</v>
      </c>
      <c r="B231"/>
      <c r="C231"/>
    </row>
    <row r="232" spans="1:3" ht="15.75">
      <c r="A232" s="144" t="s">
        <v>1183</v>
      </c>
      <c r="B232"/>
      <c r="C232"/>
    </row>
    <row r="233" spans="1:3" ht="47.25">
      <c r="A233" s="144" t="s">
        <v>1184</v>
      </c>
      <c r="B233"/>
      <c r="C233"/>
    </row>
    <row r="234" spans="1:3" ht="31.5">
      <c r="A234" s="144" t="s">
        <v>1185</v>
      </c>
      <c r="B234"/>
      <c r="C234"/>
    </row>
    <row r="235" spans="1:3" ht="15.75">
      <c r="A235" s="144" t="s">
        <v>1186</v>
      </c>
      <c r="B235"/>
      <c r="C235"/>
    </row>
    <row r="236" spans="1:3" ht="15.75">
      <c r="A236" s="144" t="s">
        <v>1187</v>
      </c>
      <c r="B236"/>
      <c r="C236"/>
    </row>
    <row r="237" spans="1:3" ht="31.5">
      <c r="A237" s="144" t="s">
        <v>1188</v>
      </c>
      <c r="B237"/>
      <c r="C237"/>
    </row>
    <row r="238" spans="1:3" ht="31.5">
      <c r="A238" s="144" t="s">
        <v>1189</v>
      </c>
      <c r="B238"/>
      <c r="C238"/>
    </row>
    <row r="239" spans="1:3" ht="15.75">
      <c r="A239" s="144" t="s">
        <v>1190</v>
      </c>
      <c r="B239"/>
      <c r="C239"/>
    </row>
    <row r="240" spans="1:3" ht="15.75">
      <c r="A240" s="144" t="s">
        <v>1191</v>
      </c>
      <c r="B240"/>
      <c r="C240"/>
    </row>
    <row r="241" spans="1:3" ht="15.75">
      <c r="A241" s="144" t="s">
        <v>1192</v>
      </c>
      <c r="B241"/>
      <c r="C241"/>
    </row>
    <row r="242" spans="1:3" ht="15.75">
      <c r="A242" s="144" t="s">
        <v>1193</v>
      </c>
      <c r="B242"/>
      <c r="C242"/>
    </row>
    <row r="243" spans="1:3" ht="15.75">
      <c r="A243" s="144" t="s">
        <v>1194</v>
      </c>
      <c r="B243"/>
      <c r="C243"/>
    </row>
    <row r="244" spans="1:3" ht="15.75">
      <c r="A244" s="144" t="s">
        <v>1195</v>
      </c>
      <c r="B244"/>
      <c r="C244"/>
    </row>
    <row r="245" spans="1:3" ht="15.75">
      <c r="A245" s="144" t="s">
        <v>1196</v>
      </c>
      <c r="B245"/>
      <c r="C245"/>
    </row>
    <row r="246" spans="1:3" ht="15.75">
      <c r="A246" s="144" t="s">
        <v>1197</v>
      </c>
      <c r="B246"/>
      <c r="C246"/>
    </row>
    <row r="247" spans="1:3" ht="16.5">
      <c r="A247" s="145" t="s">
        <v>947</v>
      </c>
      <c r="B247"/>
      <c r="C247"/>
    </row>
    <row r="248" spans="1:3" ht="18.75">
      <c r="A248" s="146" t="s">
        <v>833</v>
      </c>
      <c r="B248"/>
      <c r="C248"/>
    </row>
    <row r="249" spans="1:3" ht="15.75">
      <c r="A249" s="144" t="s">
        <v>1198</v>
      </c>
      <c r="B249"/>
      <c r="C249"/>
    </row>
    <row r="250" spans="1:3" ht="15.75" thickBot="1">
      <c r="A250" s="134"/>
      <c r="B250"/>
      <c r="C250"/>
    </row>
    <row r="251" spans="1:3" ht="16.5" thickBot="1">
      <c r="A251" s="135" t="s">
        <v>1199</v>
      </c>
      <c r="B251" s="137" t="s">
        <v>1200</v>
      </c>
      <c r="C251" s="137" t="s">
        <v>1201</v>
      </c>
    </row>
    <row r="252" spans="1:3" ht="252.75" thickBot="1">
      <c r="A252" s="136" t="s">
        <v>1202</v>
      </c>
      <c r="B252" s="147" t="s">
        <v>1203</v>
      </c>
      <c r="C252" s="147" t="s">
        <v>1204</v>
      </c>
    </row>
    <row r="253" spans="1:3" ht="363" thickBot="1">
      <c r="A253" s="136" t="s">
        <v>1205</v>
      </c>
      <c r="B253" s="147" t="s">
        <v>1203</v>
      </c>
      <c r="C253" s="147" t="s">
        <v>1206</v>
      </c>
    </row>
    <row r="254" spans="1:3" ht="252.75" thickBot="1">
      <c r="A254" s="136" t="s">
        <v>1207</v>
      </c>
      <c r="B254" s="147" t="s">
        <v>1203</v>
      </c>
      <c r="C254" s="147" t="s">
        <v>1208</v>
      </c>
    </row>
    <row r="255" spans="1:3" ht="268.5" thickBot="1">
      <c r="A255" s="136" t="s">
        <v>1209</v>
      </c>
      <c r="B255" s="147" t="s">
        <v>1203</v>
      </c>
      <c r="C255" s="147" t="s">
        <v>1210</v>
      </c>
    </row>
    <row r="256" spans="1:3" ht="347.25" thickBot="1">
      <c r="A256" s="136" t="s">
        <v>1211</v>
      </c>
      <c r="B256" s="147" t="s">
        <v>1212</v>
      </c>
      <c r="C256" s="147" t="s">
        <v>1213</v>
      </c>
    </row>
    <row r="257" spans="1:3" ht="378.75" thickBot="1">
      <c r="A257" s="136" t="s">
        <v>1214</v>
      </c>
      <c r="B257" s="147" t="s">
        <v>1215</v>
      </c>
      <c r="C257" s="147" t="s">
        <v>1216</v>
      </c>
    </row>
    <row r="258" spans="1:3">
      <c r="A258" s="148" t="s">
        <v>1217</v>
      </c>
      <c r="B258"/>
      <c r="C258"/>
    </row>
    <row r="259" spans="1:3">
      <c r="A259" s="149" t="s">
        <v>1218</v>
      </c>
      <c r="B259"/>
      <c r="C259"/>
    </row>
    <row r="260" spans="1:3">
      <c r="A260" s="149" t="s">
        <v>1219</v>
      </c>
      <c r="B260"/>
      <c r="C260"/>
    </row>
    <row r="261" spans="1:3">
      <c r="A261"/>
      <c r="B261"/>
      <c r="C261"/>
    </row>
    <row r="262" spans="1:3" ht="15.75">
      <c r="A262" s="150"/>
      <c r="B262"/>
      <c r="C262"/>
    </row>
    <row r="263" spans="1:3">
      <c r="A263" s="10"/>
      <c r="B263"/>
      <c r="C263"/>
    </row>
  </sheetData>
  <pageMargins left="0.511811024" right="0.511811024" top="0.78740157499999996" bottom="0.78740157499999996" header="0.31496062000000002" footer="0.31496062000000002"/>
  <pageSetup paperSize="9" orientation="portrait" horizontalDpi="4294967294" vertic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7</vt:i4>
      </vt:variant>
      <vt:variant>
        <vt:lpstr>Intervalos nomeados</vt:lpstr>
      </vt:variant>
      <vt:variant>
        <vt:i4>2</vt:i4>
      </vt:variant>
    </vt:vector>
  </HeadingPairs>
  <TitlesOfParts>
    <vt:vector size="9" baseType="lpstr">
      <vt:lpstr>F.CERT.040 - QMA</vt:lpstr>
      <vt:lpstr>Manual de Gestão</vt:lpstr>
      <vt:lpstr>Resumo das Auditorias</vt:lpstr>
      <vt:lpstr>Portaria IMA 1305-2013</vt:lpstr>
      <vt:lpstr>IN 76</vt:lpstr>
      <vt:lpstr>DN17 - Disp. Licenc.</vt:lpstr>
      <vt:lpstr>IN 77</vt:lpstr>
      <vt:lpstr>'F.CERT.040 - QMA'!Area_de_impressao</vt:lpstr>
      <vt:lpstr>'IN 77'!OLE_LINK1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Jeferson</dc:creator>
  <cp:lastModifiedBy>Rogério</cp:lastModifiedBy>
  <cp:lastPrinted>2020-05-11T11:47:04Z</cp:lastPrinted>
  <dcterms:created xsi:type="dcterms:W3CDTF">2016-02-24T17:28:56Z</dcterms:created>
  <dcterms:modified xsi:type="dcterms:W3CDTF">2020-05-11T12:29:00Z</dcterms:modified>
</cp:coreProperties>
</file>