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155"/>
  </bookViews>
  <sheets>
    <sheet name="F.CERT.035 - Norma Café" sheetId="7" r:id="rId1"/>
    <sheet name="Manual de Gestão" sheetId="6" r:id="rId2"/>
    <sheet name="Resumo das Auditorias" sheetId="10" r:id="rId3"/>
    <sheet name="DN17 - Disp. Licenc." sheetId="8" r:id="rId4"/>
    <sheet name="Lista 1" sheetId="11" r:id="rId5"/>
    <sheet name="Lista 2" sheetId="12" r:id="rId6"/>
  </sheets>
  <definedNames>
    <definedName name="_xlnm._FilterDatabase" localSheetId="0" hidden="1">'F.CERT.035 - Norma Café'!$A$26:$D$254</definedName>
    <definedName name="_xlnm.Print_Area" localSheetId="0">'F.CERT.035 - Norma Café'!$A$1:$D$261</definedName>
    <definedName name="_xlnm.Print_Area" localSheetId="5">'Lista 2'!$A$1:$B$22</definedName>
    <definedName name="Informe_o_ano_da_certificação_BUSCADO_por_esta_propriedade__1__2__3___4_ou_5">#REF!</definedName>
  </definedNames>
  <calcPr calcId="152511"/>
</workbook>
</file>

<file path=xl/calcChain.xml><?xml version="1.0" encoding="utf-8"?>
<calcChain xmlns="http://schemas.openxmlformats.org/spreadsheetml/2006/main">
  <c r="G251" i="7"/>
  <c r="F209"/>
  <c r="H209" s="1"/>
  <c r="F196"/>
  <c r="H196" s="1"/>
  <c r="F194"/>
  <c r="H194" s="1"/>
  <c r="F192"/>
  <c r="H192" s="1"/>
  <c r="F190"/>
  <c r="H190" s="1"/>
  <c r="F188"/>
  <c r="H188" s="1"/>
  <c r="F172"/>
  <c r="H172" s="1"/>
  <c r="F169"/>
  <c r="H169" s="1"/>
  <c r="F167"/>
  <c r="H167" s="1"/>
  <c r="F165"/>
  <c r="H165" s="1"/>
  <c r="F163"/>
  <c r="H163" s="1"/>
  <c r="F161"/>
  <c r="H161" s="1"/>
  <c r="F159"/>
  <c r="H159" s="1"/>
  <c r="F157"/>
  <c r="H157" s="1"/>
  <c r="F155"/>
  <c r="H155" s="1"/>
  <c r="D248"/>
  <c r="F247"/>
  <c r="H247" s="1"/>
  <c r="D246"/>
  <c r="F245"/>
  <c r="H245" s="1"/>
  <c r="D244"/>
  <c r="F243"/>
  <c r="H243" s="1"/>
  <c r="D242"/>
  <c r="F241"/>
  <c r="H241" s="1"/>
  <c r="D240"/>
  <c r="F239"/>
  <c r="H239" s="1"/>
  <c r="D238"/>
  <c r="F237"/>
  <c r="H237" s="1"/>
  <c r="D236"/>
  <c r="F235"/>
  <c r="H235" s="1"/>
  <c r="D234"/>
  <c r="F233"/>
  <c r="H233" s="1"/>
  <c r="D232"/>
  <c r="F231"/>
  <c r="H231" s="1"/>
  <c r="D229"/>
  <c r="F228"/>
  <c r="H228" s="1"/>
  <c r="D227"/>
  <c r="F226"/>
  <c r="H226" s="1"/>
  <c r="D225"/>
  <c r="F224"/>
  <c r="H224" s="1"/>
  <c r="D223"/>
  <c r="F222"/>
  <c r="H222" s="1"/>
  <c r="D221"/>
  <c r="F220"/>
  <c r="H220" s="1"/>
  <c r="D170" l="1"/>
  <c r="D168"/>
  <c r="D166"/>
  <c r="D164"/>
  <c r="D162"/>
  <c r="D160"/>
  <c r="D158"/>
  <c r="D156"/>
  <c r="F176" l="1"/>
  <c r="H176" s="1"/>
  <c r="F180"/>
  <c r="H180" s="1"/>
  <c r="D181"/>
  <c r="D177"/>
  <c r="D251" l="1"/>
  <c r="D218"/>
  <c r="D216"/>
  <c r="D214"/>
  <c r="D212"/>
  <c r="D208"/>
  <c r="D206"/>
  <c r="D204"/>
  <c r="D202"/>
  <c r="D200"/>
  <c r="D187"/>
  <c r="D185"/>
  <c r="D183"/>
  <c r="D179"/>
  <c r="D175"/>
  <c r="D173"/>
  <c r="D154"/>
  <c r="D152"/>
  <c r="D149"/>
  <c r="D147"/>
  <c r="D142"/>
  <c r="D140"/>
  <c r="D137"/>
  <c r="D135"/>
  <c r="D133"/>
  <c r="D131"/>
  <c r="D129"/>
  <c r="D127"/>
  <c r="D125"/>
  <c r="D123"/>
  <c r="D121"/>
  <c r="D119"/>
  <c r="D117"/>
  <c r="D115"/>
  <c r="D111"/>
  <c r="D109"/>
  <c r="D107"/>
  <c r="D105"/>
  <c r="D102"/>
  <c r="D100"/>
  <c r="D98"/>
  <c r="D96"/>
  <c r="D93"/>
  <c r="D90"/>
  <c r="D88"/>
  <c r="D86"/>
  <c r="D84"/>
  <c r="D82"/>
  <c r="D80"/>
  <c r="D77"/>
  <c r="D75"/>
  <c r="D73"/>
  <c r="D71"/>
  <c r="D69"/>
  <c r="D67"/>
  <c r="D65"/>
  <c r="D63"/>
  <c r="D61"/>
  <c r="D59"/>
  <c r="D57"/>
  <c r="D55"/>
  <c r="D52"/>
  <c r="D50"/>
  <c r="D48"/>
  <c r="D45"/>
  <c r="D43"/>
  <c r="D41"/>
  <c r="D37"/>
  <c r="D35"/>
  <c r="D33"/>
  <c r="D30"/>
  <c r="D28"/>
  <c r="F250" l="1"/>
  <c r="H250" s="1"/>
  <c r="F217"/>
  <c r="H217" s="1"/>
  <c r="F215"/>
  <c r="H215" s="1"/>
  <c r="F213"/>
  <c r="H213" s="1"/>
  <c r="F211"/>
  <c r="H211" s="1"/>
  <c r="F207"/>
  <c r="H207" s="1"/>
  <c r="F205"/>
  <c r="H205" s="1"/>
  <c r="F203"/>
  <c r="H203" s="1"/>
  <c r="F201"/>
  <c r="H201" s="1"/>
  <c r="F199"/>
  <c r="H199" s="1"/>
  <c r="F186"/>
  <c r="H186" s="1"/>
  <c r="F184"/>
  <c r="H184" s="1"/>
  <c r="F182"/>
  <c r="H182" s="1"/>
  <c r="F178"/>
  <c r="H178" s="1"/>
  <c r="F174"/>
  <c r="H174" s="1"/>
  <c r="F153"/>
  <c r="H153" s="1"/>
  <c r="F151"/>
  <c r="H151" s="1"/>
  <c r="F148"/>
  <c r="H148" s="1"/>
  <c r="F146"/>
  <c r="H146" s="1"/>
  <c r="F141"/>
  <c r="H141" s="1"/>
  <c r="F139"/>
  <c r="H139" s="1"/>
  <c r="F136"/>
  <c r="H136" s="1"/>
  <c r="F134"/>
  <c r="H134" s="1"/>
  <c r="F132"/>
  <c r="H132" s="1"/>
  <c r="F130"/>
  <c r="H130" s="1"/>
  <c r="F128"/>
  <c r="H128" s="1"/>
  <c r="F126"/>
  <c r="H126" s="1"/>
  <c r="F124"/>
  <c r="H124" s="1"/>
  <c r="F122"/>
  <c r="H122" s="1"/>
  <c r="F120"/>
  <c r="H120" s="1"/>
  <c r="F118"/>
  <c r="H118" s="1"/>
  <c r="F116"/>
  <c r="H116" s="1"/>
  <c r="F114"/>
  <c r="H114" s="1"/>
  <c r="F112"/>
  <c r="H112" s="1"/>
  <c r="F110"/>
  <c r="H110" s="1"/>
  <c r="F108"/>
  <c r="H108" s="1"/>
  <c r="F106"/>
  <c r="H106" s="1"/>
  <c r="F104"/>
  <c r="H104" s="1"/>
  <c r="F101"/>
  <c r="H101" s="1"/>
  <c r="F99"/>
  <c r="H99" s="1"/>
  <c r="F97"/>
  <c r="H97" s="1"/>
  <c r="F95"/>
  <c r="H95" s="1"/>
  <c r="F92"/>
  <c r="H92" s="1"/>
  <c r="F89"/>
  <c r="H89" s="1"/>
  <c r="F87"/>
  <c r="H87" s="1"/>
  <c r="F85"/>
  <c r="H85" s="1"/>
  <c r="F83"/>
  <c r="H83" s="1"/>
  <c r="F81"/>
  <c r="H81" s="1"/>
  <c r="F79"/>
  <c r="H79" s="1"/>
  <c r="F76"/>
  <c r="H76" s="1"/>
  <c r="F74"/>
  <c r="H74" s="1"/>
  <c r="F72"/>
  <c r="H72" s="1"/>
  <c r="F70"/>
  <c r="H70" s="1"/>
  <c r="F68"/>
  <c r="H68" s="1"/>
  <c r="F66"/>
  <c r="H66" s="1"/>
  <c r="F64"/>
  <c r="H64" s="1"/>
  <c r="F62"/>
  <c r="H62" s="1"/>
  <c r="F60"/>
  <c r="H60" s="1"/>
  <c r="F58"/>
  <c r="H58" s="1"/>
  <c r="F56"/>
  <c r="H56" s="1"/>
  <c r="F54"/>
  <c r="H54" s="1"/>
  <c r="F51"/>
  <c r="H51" s="1"/>
  <c r="F49"/>
  <c r="H49" s="1"/>
  <c r="F47"/>
  <c r="H47" s="1"/>
  <c r="F44"/>
  <c r="H44" s="1"/>
  <c r="F42"/>
  <c r="H42" s="1"/>
  <c r="F40"/>
  <c r="H40" s="1"/>
  <c r="F36"/>
  <c r="H36" s="1"/>
  <c r="F34"/>
  <c r="H34" s="1"/>
  <c r="F32"/>
  <c r="H32" s="1"/>
  <c r="F29"/>
  <c r="H29" s="1"/>
  <c r="F27"/>
  <c r="F251" l="1"/>
  <c r="H27"/>
  <c r="H251" l="1"/>
  <c r="J252" s="1"/>
  <c r="J253" s="1"/>
  <c r="D12" s="1"/>
  <c r="F13"/>
  <c r="C15" s="1"/>
  <c r="N17" l="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4"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9" authorId="0">
      <text>
        <r>
          <rPr>
            <b/>
            <sz val="9"/>
            <color indexed="81"/>
            <rFont val="Tahoma"/>
            <family val="2"/>
          </rPr>
          <t>Lucas Silva Ferreira Guimarães:</t>
        </r>
        <r>
          <rPr>
            <sz val="9"/>
            <color indexed="81"/>
            <rFont val="Tahoma"/>
            <family val="2"/>
          </rPr>
          <t xml:space="preserve">
Especificar os produtos.</t>
        </r>
      </text>
    </comment>
    <comment ref="C12"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0">
      <text>
        <r>
          <rPr>
            <b/>
            <sz val="9"/>
            <color indexed="81"/>
            <rFont val="Tahoma"/>
            <family val="2"/>
          </rPr>
          <t>Lucas Silva Ferreira Guimarães:</t>
        </r>
        <r>
          <rPr>
            <sz val="9"/>
            <color indexed="81"/>
            <rFont val="Tahoma"/>
            <family val="2"/>
          </rPr>
          <t xml:space="preserve">
Todas as páginas devem ser rubricadas</t>
        </r>
      </text>
    </comment>
    <comment ref="A20" authorId="2">
      <text>
        <r>
          <rPr>
            <b/>
            <sz val="9"/>
            <color indexed="81"/>
            <rFont val="Tahoma"/>
            <family val="2"/>
          </rPr>
          <t>m11990553:</t>
        </r>
        <r>
          <rPr>
            <sz val="9"/>
            <color indexed="81"/>
            <rFont val="Tahoma"/>
            <family val="2"/>
          </rPr>
          <t xml:space="preserve">
A auditoria tem por objetivo verificar se a propriedade atende as exigências para a produção CMC. A certificação não visa somente agregação de valor ao produto, mas também a melhoria continua de todo processo, bem como do sistema produtivo, do meio ambiente, das relações trabalhistas etc. A auditoria será realizada através desta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de Certificação.</t>
        </r>
      </text>
    </comment>
    <comment ref="A22" authorId="2">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Emitindo-se o relatório com o parecer da equipe de auditoria.</t>
        </r>
      </text>
    </comment>
    <comment ref="A257" authorId="1">
      <text>
        <r>
          <rPr>
            <b/>
            <sz val="9"/>
            <color indexed="81"/>
            <rFont val="Segoe UI"/>
            <family val="2"/>
          </rPr>
          <t>Rogério Carvalho Fernandes:</t>
        </r>
        <r>
          <rPr>
            <sz val="9"/>
            <color indexed="81"/>
            <rFont val="Segoe UI"/>
            <family val="2"/>
          </rPr>
          <t xml:space="preserve">
Definir em comum acordo com o auditado o tempo mínimo para a correção das não conformidades, não podendo ultrapassar 90 dias, desde a data da auditoria.</t>
        </r>
      </text>
    </comment>
    <comment ref="A259"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da análises laboratoriais (se aplicável). </t>
        </r>
      </text>
    </comment>
    <comment ref="A261"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<sst xmlns="http://schemas.openxmlformats.org/spreadsheetml/2006/main" count="1080" uniqueCount="739">
  <si>
    <t>NORMAS</t>
  </si>
  <si>
    <t>2.1</t>
  </si>
  <si>
    <t>2.2</t>
  </si>
  <si>
    <t>3.1</t>
  </si>
  <si>
    <t>3.2</t>
  </si>
  <si>
    <t>3.3</t>
  </si>
  <si>
    <t>3.4</t>
  </si>
  <si>
    <t>4.1</t>
  </si>
  <si>
    <t>Deve existir registro atualizado de colheita.</t>
  </si>
  <si>
    <t>ESTADO</t>
  </si>
  <si>
    <t>TELEFONE</t>
  </si>
  <si>
    <t>EMAIL</t>
  </si>
  <si>
    <t>INFORMAÇÕES DO CLIENTE</t>
  </si>
  <si>
    <t>CEP</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</si>
  <si>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</si>
  <si>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</si>
  <si>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</si>
  <si>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</si>
  <si>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</si>
  <si>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</si>
  <si>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</si>
  <si>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</si>
  <si>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</si>
  <si>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</si>
  <si>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</si>
  <si>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</si>
  <si>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3.5</t>
  </si>
  <si>
    <t>Entrevista, registros e verificação física.</t>
  </si>
  <si>
    <t>Comprovação da existência de registro de serviços de colheita atualizado, digital, manuscrito ou impresso.</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</si>
  <si>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</si>
  <si>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</si>
  <si>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</si>
  <si>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</si>
  <si>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</si>
  <si>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</si>
  <si>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</si>
  <si>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</si>
  <si>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</si>
  <si>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</si>
  <si>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</si>
  <si>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</si>
  <si>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</si>
  <si>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</si>
  <si>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</si>
  <si>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</si>
  <si>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</si>
  <si>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</si>
  <si>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</si>
  <si>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</si>
  <si>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</si>
  <si>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</si>
  <si>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</si>
  <si>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</si>
  <si>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</si>
  <si>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</si>
  <si>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</si>
  <si>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</si>
  <si>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</si>
  <si>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</si>
  <si>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</si>
  <si>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</si>
  <si>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</si>
  <si>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</si>
  <si>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</si>
  <si>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</si>
  <si>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</si>
  <si>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</si>
  <si>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</si>
  <si>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</si>
  <si>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</si>
  <si>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</si>
  <si>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</si>
  <si>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</si>
  <si>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</si>
  <si>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</si>
  <si>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</si>
  <si>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</si>
  <si>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</si>
  <si>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</si>
  <si>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</si>
  <si>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</si>
  <si>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</si>
  <si>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</si>
  <si>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</si>
  <si>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</si>
  <si>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</si>
  <si>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</si>
  <si>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</si>
  <si>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</si>
  <si>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</si>
  <si>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</si>
  <si>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</si>
  <si>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</si>
  <si>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</si>
  <si>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</si>
  <si>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</si>
  <si>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</si>
  <si>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</si>
  <si>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</si>
  <si>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</si>
  <si>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</si>
  <si>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</si>
  <si>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</si>
  <si>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</si>
  <si>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</si>
  <si>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</si>
  <si>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</si>
  <si>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</si>
  <si>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</si>
  <si>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</si>
  <si>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</si>
  <si>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</si>
  <si>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</si>
  <si>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</si>
  <si>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</si>
  <si>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</si>
  <si>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</si>
  <si>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</si>
  <si>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</si>
  <si>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</si>
  <si>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</si>
  <si>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</si>
  <si>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</si>
  <si>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</si>
  <si>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</si>
  <si>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</si>
  <si>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</si>
  <si>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</si>
  <si>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</si>
  <si>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</si>
  <si>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</si>
  <si>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</si>
  <si>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</si>
  <si>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</si>
  <si>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</si>
  <si>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</si>
  <si>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</si>
  <si>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</si>
  <si>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</si>
  <si>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</si>
  <si>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</si>
  <si>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</si>
  <si>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</si>
  <si>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</si>
  <si>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</si>
  <si>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</si>
  <si>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</si>
  <si>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</si>
  <si>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</si>
  <si>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</si>
  <si>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</si>
  <si>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</si>
  <si>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</si>
  <si>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</si>
  <si>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</si>
  <si>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</si>
  <si>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</si>
  <si>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</si>
  <si>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</si>
  <si>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</si>
  <si>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</si>
  <si>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</si>
  <si>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</si>
  <si>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</si>
  <si>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</si>
  <si>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</si>
  <si>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</si>
  <si>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</si>
  <si>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</si>
  <si>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</si>
  <si>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</si>
  <si>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</si>
  <si>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</si>
  <si>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</si>
  <si>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</si>
  <si>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</si>
  <si>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</si>
  <si>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</si>
  <si>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</si>
  <si>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</si>
  <si>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</si>
  <si>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</si>
  <si>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</si>
  <si>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</si>
  <si>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</si>
  <si>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</si>
  <si>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</si>
  <si>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</si>
  <si>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</si>
  <si>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</si>
  <si>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</si>
  <si>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</si>
  <si>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</si>
  <si>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</si>
  <si>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</si>
  <si>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</si>
  <si>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</si>
  <si>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</si>
  <si>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</si>
  <si>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</si>
  <si>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</si>
  <si>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</si>
  <si>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</si>
  <si>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</si>
  <si>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RESULTADO</t>
  </si>
  <si>
    <t>CUMPRIMENTO DE ITENS OBRIGATÓRIOS</t>
  </si>
  <si>
    <t>LEGENDA</t>
  </si>
  <si>
    <t>EXIGIBILIDADE</t>
  </si>
  <si>
    <t>OPORTUNIDADES DE MELHORIA</t>
  </si>
  <si>
    <t>OUTRAS OBSERVAÇÕES</t>
  </si>
  <si>
    <t>CONCLUSÃO DOS AUDITORES</t>
  </si>
  <si>
    <t>ENCERRAMENTO</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</si>
  <si>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</si>
  <si>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</si>
  <si>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</si>
  <si>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</si>
  <si>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</si>
  <si>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</si>
  <si>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</si>
  <si>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</si>
  <si>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</si>
  <si>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</si>
  <si>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</si>
  <si>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</si>
  <si>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</si>
  <si>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</si>
  <si>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</si>
  <si>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</si>
  <si>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</si>
  <si>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</si>
  <si>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</si>
  <si>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</si>
  <si>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</si>
  <si>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</si>
  <si>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</si>
  <si>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</si>
  <si>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</si>
  <si>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</si>
  <si>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</si>
  <si>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</si>
  <si>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</si>
  <si>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</si>
  <si>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</si>
  <si>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</si>
  <si>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</si>
  <si>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</si>
  <si>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</si>
  <si>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</si>
  <si>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</si>
  <si>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</si>
  <si>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</si>
  <si>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</si>
  <si>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</si>
  <si>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</si>
  <si>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</si>
  <si>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</si>
  <si>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</si>
  <si>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</si>
  <si>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</si>
  <si>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</si>
  <si>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</si>
  <si>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</si>
  <si>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</si>
  <si>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</si>
  <si>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</si>
  <si>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</si>
  <si>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</si>
  <si>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</si>
  <si>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</si>
  <si>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</si>
  <si>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</si>
  <si>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</si>
  <si>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</si>
  <si>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</si>
  <si>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</si>
  <si>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</si>
  <si>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</si>
  <si>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</si>
  <si>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</si>
  <si>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</si>
  <si>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3.6</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</si>
  <si>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</si>
  <si>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</si>
  <si>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</si>
  <si>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</si>
  <si>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</si>
  <si>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</si>
  <si>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</si>
  <si>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</si>
  <si>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</si>
  <si>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</si>
  <si>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</si>
  <si>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</si>
  <si>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</si>
  <si>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</si>
  <si>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</si>
  <si>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</si>
  <si>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</si>
  <si>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</si>
  <si>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</si>
  <si>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</si>
  <si>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</si>
  <si>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</si>
  <si>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</si>
  <si>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</si>
  <si>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</si>
  <si>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</si>
  <si>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</si>
  <si>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</si>
  <si>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</si>
  <si>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</si>
  <si>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</si>
  <si>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</si>
  <si>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</si>
  <si>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</si>
  <si>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</si>
  <si>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</si>
  <si>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</si>
  <si>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</si>
  <si>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</si>
  <si>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</si>
  <si>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</si>
  <si>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</si>
  <si>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</si>
  <si>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</si>
  <si>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</si>
  <si>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</si>
  <si>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</si>
  <si>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</si>
  <si>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</si>
  <si>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</si>
  <si>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</si>
  <si>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</si>
  <si>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</si>
  <si>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</si>
  <si>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</si>
  <si>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</si>
  <si>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</si>
  <si>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</si>
  <si>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</si>
  <si>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</si>
  <si>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</si>
  <si>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</si>
  <si>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</si>
  <si>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</si>
  <si>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</si>
  <si>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</si>
  <si>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</si>
  <si>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</si>
  <si>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</si>
  <si>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</si>
  <si>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</si>
  <si>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</si>
  <si>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</si>
  <si>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</si>
  <si>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</si>
  <si>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</si>
  <si>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</si>
  <si>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</si>
  <si>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</si>
  <si>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</si>
  <si>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</si>
  <si>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</si>
  <si>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</si>
  <si>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</si>
  <si>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</si>
  <si>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</si>
  <si>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</si>
  <si>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</si>
  <si>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</si>
  <si>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</si>
  <si>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</si>
  <si>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</si>
  <si>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</si>
  <si>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</si>
  <si>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</si>
  <si>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</si>
  <si>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</si>
  <si>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</si>
  <si>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</si>
  <si>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</si>
  <si>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</si>
  <si>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</si>
  <si>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</si>
  <si>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</si>
  <si>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</si>
  <si>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</si>
  <si>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</si>
  <si>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</si>
  <si>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</si>
  <si>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</si>
  <si>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</si>
  <si>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</si>
  <si>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</si>
  <si>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</si>
  <si>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</si>
  <si>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</si>
  <si>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</si>
  <si>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</si>
  <si>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</si>
  <si>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</si>
  <si>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</si>
  <si>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</si>
  <si>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</si>
  <si>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</si>
  <si>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</si>
  <si>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</si>
  <si>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</si>
  <si>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</si>
  <si>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</si>
  <si>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</si>
  <si>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</si>
  <si>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</si>
  <si>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</si>
  <si>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</si>
  <si>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</si>
  <si>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</si>
  <si>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</si>
  <si>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</si>
  <si>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</si>
  <si>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</si>
  <si>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</si>
  <si>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</si>
  <si>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</si>
  <si>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</si>
  <si>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</si>
  <si>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</si>
  <si>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</si>
  <si>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</si>
  <si>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</si>
  <si>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</si>
  <si>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</si>
  <si>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</si>
  <si>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</si>
  <si>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</si>
  <si>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</si>
  <si>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</si>
  <si>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</si>
  <si>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</si>
  <si>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</si>
  <si>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</si>
  <si>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</si>
  <si>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</si>
  <si>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</si>
  <si>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</si>
  <si>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</si>
  <si>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</si>
  <si>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</si>
  <si>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</si>
  <si>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</si>
  <si>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</si>
  <si>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A fertilidade do solo deve ser aferida.</t>
  </si>
  <si>
    <t>Constatação de que todos os talhões ou glebas tenham  resultados de análise de solo emitido por laboratório. A análise química do solo deverá ser feita pelo menos a cada dois anos.</t>
  </si>
  <si>
    <t>Constatação da existência de laudo de recomendação técnica, datado, assinado por profissional credenciado junto ao CREA, constando o respectivo número de registro.</t>
  </si>
  <si>
    <t>3.7</t>
  </si>
  <si>
    <t>3.8</t>
  </si>
  <si>
    <t>NORMAS CAFÉ</t>
  </si>
  <si>
    <t>1 - LAVOURA</t>
  </si>
  <si>
    <t>1.1 - Material de Propagação</t>
  </si>
  <si>
    <t>Mudas que não são de produção própria, utilizadas em plantios na propriedade no Programa Certifica Minas Café devem ter a origem comprovada.</t>
  </si>
  <si>
    <t>Apresentação de nota fiscal ou Certificado de Garantia ou Permissão de Trânsito Vegetal (PTV), das mudas de plantios recentes.</t>
  </si>
  <si>
    <t>Os viveiros comerciais de café existentes na propriedade devem ter a condição sanitária comprovada.</t>
  </si>
  <si>
    <t>Apresentar livro de acompanhamento de CFO com anotações atualizadas e registro no RENASEM.</t>
  </si>
  <si>
    <t>1.1.1</t>
  </si>
  <si>
    <t>1.1.2</t>
  </si>
  <si>
    <t>1.2 - Área de Cultivo</t>
  </si>
  <si>
    <t>1.2.1</t>
  </si>
  <si>
    <t>Análises foliares são recomendadas.</t>
  </si>
  <si>
    <t>Constatação da existência de no mínimo um resultado anual de análise foliar por propriedade.</t>
  </si>
  <si>
    <t>1.2.2</t>
  </si>
  <si>
    <t>1.2.3</t>
  </si>
  <si>
    <t>Recomendações de calagem e adubações de solo devem ser  baseadas em análises laboratoriais.</t>
  </si>
  <si>
    <t>Constatação da existência de laudo de recomendação técnica baseada em análises laboratoriais, datado, assinado por profissional credenciado junto ao CREA, constando o respectivo número de registro.</t>
  </si>
  <si>
    <t>1.2.4</t>
  </si>
  <si>
    <t>As adubações foliares devem ser baseadas em recomendações técnicas.</t>
  </si>
  <si>
    <t>1.2.5</t>
  </si>
  <si>
    <t>A calagem deve ser feita segundo recomendação técnica.</t>
  </si>
  <si>
    <t xml:space="preserve">Constatação da conformidade dos registros com a recomendação técnica. </t>
  </si>
  <si>
    <t>1.2.6</t>
  </si>
  <si>
    <t>A adubação de solo deve ser feita segundo recomendação técnica.</t>
  </si>
  <si>
    <t>1.2.7</t>
  </si>
  <si>
    <t>As aplicações de calcário, devem ser registradas por gleba ou talhão, produto utilizado, quantidades, datas.</t>
  </si>
  <si>
    <t xml:space="preserve">Constatação da existência de registros de que as aplicações de calcário são feitas por gleba ou talhão, produto utilizado, quantidades, datas, número de serviços e nome do responsável pela operação. </t>
  </si>
  <si>
    <t>As aplicações de adubos de solo devem ser registradas por gleba ou talhão, produto utilizado, quantidades, datas.</t>
  </si>
  <si>
    <t xml:space="preserve">Constatação da existência de registros de que as aplicações de adubos de solo são feitas por gleba ou talhão, produto utilizado, quantidades, datas, número de serviços e nome do responsável pela operação. </t>
  </si>
  <si>
    <t>1.2.8</t>
  </si>
  <si>
    <t>1.2.9</t>
  </si>
  <si>
    <t>Os equipamentos de aplicação de adubos (sólidos e líquidos) devem estar em perfeitas condições de uso.</t>
  </si>
  <si>
    <t>Existência de registro de manutenção ou revisão dos equipamentos ou comprovação visual.</t>
  </si>
  <si>
    <t>1.2.10</t>
  </si>
  <si>
    <t>O uso de adubo orgânico, quando possível, deve ser feito.</t>
  </si>
  <si>
    <t>Constatação da existência de registro de aplicação, entrevista ou visual.</t>
  </si>
  <si>
    <t>1.3. CONTROLE DE PRAGAS, DOENÇAS E MATO</t>
  </si>
  <si>
    <t>1.3.1</t>
  </si>
  <si>
    <t>Agrotóxicos adquiridos devem devem ter receituário agronômico.</t>
  </si>
  <si>
    <t>Constatação da existência de receituário agronômico para todos os agrotóxicos adquiridos.</t>
  </si>
  <si>
    <t>Os agrotóxicos devem ser  registrados para a cultura do café (MAPA) e cadastrados no (IMA).</t>
  </si>
  <si>
    <t xml:space="preserve">Constatação de que os agrotóxicos utilizados estão contidos na listagem de agrotóxicos registrados para a cultura no MAPA e cadastrado no IMA.  Site: (www.ima.mg.gov.br) clicar no link agrotóxico/cadastrado em Minas Gerais. </t>
  </si>
  <si>
    <t>1.3.2</t>
  </si>
  <si>
    <t>1.3.3</t>
  </si>
  <si>
    <t>Não devem ser utilizados agrotóxicos proibidos pela Convenção de Estocolmo e pela Convenção de Roterdã.</t>
  </si>
  <si>
    <t>Verificação física e de registros evidenciando a não utilização dos ingredientes ativos listados na Convenção de Estocolmo e pela Convenção de Roterdã (ver Lista 1).</t>
  </si>
  <si>
    <t>1.3.4</t>
  </si>
  <si>
    <t>Anotar as aplicações de agrotóxicos por área, quantidade, data e aplicador.</t>
  </si>
  <si>
    <t>Constatação de anotações das aplicações  discriminadas por área, quantidade, data e aplicador.</t>
  </si>
  <si>
    <t>1.3.5</t>
  </si>
  <si>
    <t>Os equipamentos de aplicação de agrotóxicos devem estar em condições adequadas de uso.</t>
  </si>
  <si>
    <t>1.3.6</t>
  </si>
  <si>
    <t>A utilização de EPI é obrigatória nas aplicações de agrotóxicos e o mesmo deve estar em condições adequadas de uso.</t>
  </si>
  <si>
    <t>Entrevista com o aplicador sobre uso de EPI e procedimentos adotados. Verificação visual se o EPI está em condições adequadas de uso.</t>
  </si>
  <si>
    <t>1.3.7</t>
  </si>
  <si>
    <t>Os períodos de reentrada devem ser obedecidos.</t>
  </si>
  <si>
    <t>Utilização de sinalizações para os períodos de reentrada.  Entrevista com trabalhadores e constatação visual e verificação de registros.</t>
  </si>
  <si>
    <t>1.3.8</t>
  </si>
  <si>
    <t>Os períodos de carência devem ser obedecidos.</t>
  </si>
  <si>
    <t>Verificação de registros e entrevista com trabalhadores.</t>
  </si>
  <si>
    <t>1.3.9</t>
  </si>
  <si>
    <t>Os agrotóxicos devem ser armazenados com segurança.</t>
  </si>
  <si>
    <t>1.3.10</t>
  </si>
  <si>
    <t>As embalagens vazias de agrotóxicos devem ser inutilizadas e armazenadas de forma adequada.</t>
  </si>
  <si>
    <t>Comprovação da tríplice lavagem, inutilização das embalagens (perfurando o fundo das mesmas) e acondicionamento em local seguro, através de verificação visual e entrevista.
Admite-se que as embalagens ocupem o mesmo local dos agrotóxicos, devidamente separadas e identificadas.</t>
  </si>
  <si>
    <t>As embalagens vazias de agrotóxicos devem ser devolvidas.</t>
  </si>
  <si>
    <t>Comprovação de devolução através de Nota Fiscal carimbada pelo recebedor das embalagens ou recibos de devolução, dentro do prazo legal para devolução.</t>
  </si>
  <si>
    <t>1.3.11</t>
  </si>
  <si>
    <t>Deve ser implantado o Manejo Integrado de Pragas e Doenças.</t>
  </si>
  <si>
    <t>Constatação visual e em registros de que há práticas de Manejo Integrado de Pragas e Doenças (Quadro de Serviços, Aplicação de Agrotóxicos ou similares) em pelo menos 1 (um) talhão da propriedade.</t>
  </si>
  <si>
    <t>1.3.12</t>
  </si>
  <si>
    <t>1.3.13</t>
  </si>
  <si>
    <t>O uso de agrotóxicos deve ser minimizado.</t>
  </si>
  <si>
    <t>Comprovação, por verificação física e de registros, de que é minimizado o uso de agrotóxicos listados na lista CMC (ver Lista 2).</t>
  </si>
  <si>
    <t>1.4 - COLHEITA E PÓS-COLHEITA</t>
  </si>
  <si>
    <t>1.4.1</t>
  </si>
  <si>
    <t>Máquinas, utensílios e equipamentos a serem utilizados na colheita e pós-colheita devem ser feitas a  limpeza e a manutenção antecipadas.</t>
  </si>
  <si>
    <t>Comprovação visual ou através de registros e entrevista de que foram feitas manutenções e limpeza nas máquinas, nos equipamentos e nos utensílios.</t>
  </si>
  <si>
    <t>1.4.2</t>
  </si>
  <si>
    <t>A colheita deve ser iniciada quando há menor quantidade de grãos verdes.</t>
  </si>
  <si>
    <t>Máximo de 30% de grãos verdes no início da colheita comprovados por verificação visual ou entrevista .</t>
  </si>
  <si>
    <t>A água de entrada nos processos de pós-colheita por preparo via úmida deve atender a padrões mínimos de contagem de coliformes fecais.</t>
  </si>
  <si>
    <t>Comprovação que a água atende a padrões mínimos de contagem de coliformes fecais. A análise da água deverá ser feita pelo menos a cada dois anos.</t>
  </si>
  <si>
    <t>1.4.3</t>
  </si>
  <si>
    <t>Os cafés colhidos devem iniciar o processo de secagem no mesmo dia.</t>
  </si>
  <si>
    <t>Comprovação que os lotes de café foram colhidos e levados  para o terreiro e esparramados no mesmo dia (mesma jornada de trabalho), através de registro e entrevista.</t>
  </si>
  <si>
    <t>1.4.4</t>
  </si>
  <si>
    <t>1.4.5</t>
  </si>
  <si>
    <t>Devem ser adotadas boas práticas de secagem do café.</t>
  </si>
  <si>
    <t xml:space="preserve">Comprovação através de registros ou entrevistas. </t>
  </si>
  <si>
    <t>1.4.6</t>
  </si>
  <si>
    <t>O processo de secagem deve ser acompanhado.</t>
  </si>
  <si>
    <t>1.4.7</t>
  </si>
  <si>
    <t>Se houver, cafés de varrição devem ser transportados, secos e armazenados separados dos demais.</t>
  </si>
  <si>
    <t>Constatação de que todos os lotes de café de varrição foram transportados, secos e armazenados separados dos demais, comprovados por registro, documental ou visual.</t>
  </si>
  <si>
    <t>1.4.8</t>
  </si>
  <si>
    <t xml:space="preserve">Se houver, as instalações de beneficiamento e armazenamento devem ser higienizadas antes de sua nova utilização. </t>
  </si>
  <si>
    <t>Comprovação da higienização através de registros ou notas fiscais ou outros documentos e verificação visual. Práticas de higienização no armazenamento: Varrição ( registro) e/ou Desratização e/ou Desinfestação (NF) e/ou Desinfecção (NF).</t>
  </si>
  <si>
    <t>1.4.9</t>
  </si>
  <si>
    <t>As instalações destinadas ao preparo e secagem durante a colheita do café não podem apresentar evidências da presença de animais domésticos.</t>
  </si>
  <si>
    <t xml:space="preserve">Verificação visual. </t>
  </si>
  <si>
    <t>Se houver, as instalações destinadas ao beneficiamento e armazenamento do café não podem apresentar evidências da presença de vetores, pragas e animais domésticos.</t>
  </si>
  <si>
    <t>1.4.10</t>
  </si>
  <si>
    <t>Deve existir registro atualizado de preparo e secagem.</t>
  </si>
  <si>
    <t>Comprovação da existência de registro de serviços de preparo e secagem atualizado, digital, manuscrito ou impresso.</t>
  </si>
  <si>
    <t>Deve existir registro atualizado de armazenamento e beneficiamento.</t>
  </si>
  <si>
    <t>Comprovação da existência de registro de serviços de armazenamento e beneficiamento atualizado, digital, manuscrito ou impresso.</t>
  </si>
  <si>
    <t>2 - RASTREABILIDADE</t>
  </si>
  <si>
    <t>2.3</t>
  </si>
  <si>
    <t>2.4</t>
  </si>
  <si>
    <t>Se houver, cafés armazenados na propriedade devem estar identificados.</t>
  </si>
  <si>
    <t>Identificação visual e registros dos lotes, permitindo a correlação com a sua origem.</t>
  </si>
  <si>
    <t>Se houver, cafés armazenados em cooperativas ou armazéns gerais devem estar identificados, quando destinados a venda como cafés certificados Certifica Minas Café.</t>
  </si>
  <si>
    <t>Identificação  visual ou documental dos lotes, permitindo correlação com a sua origem.</t>
  </si>
  <si>
    <t>2.5</t>
  </si>
  <si>
    <t>3 - CAPACITAÇÃO</t>
  </si>
  <si>
    <t>Treinamento em segurança no trabalho ou curso com grade similar.</t>
  </si>
  <si>
    <t>Comprovação da existência de certificado ou declaração de conclusão ou lista de presença em um dos treinamentos: "Cultivo de Plantas Industriais"; "Trabalhador na Administração de Empresas Agrossilvopastoris / Segurança no Trabalho" ou outro com grade similar.
O treinamento é obrigatório para pelo menos uma pessoa que trabalhe na propriedade.</t>
  </si>
  <si>
    <t>Os operadores de tratores devem ser treinados.</t>
  </si>
  <si>
    <t>Comprovação da existência de certificado de conclusão ou lista de presença do treinamento ou declaração de conclusão.</t>
  </si>
  <si>
    <t>Os operadores de colhedoras devem ser treinados.</t>
  </si>
  <si>
    <t>Comprovação da existência de certificado de conclusão ou lista de presença do treinamento ou declaração de conclusão ou entrega técnica.</t>
  </si>
  <si>
    <t>Os operadores de roçadeiras manuais devem ser treinados.</t>
  </si>
  <si>
    <t>Os operadores de derriçadeiras manuais devem ser treinados.</t>
  </si>
  <si>
    <t>Treinamento sobre preparo e secagem do café.</t>
  </si>
  <si>
    <t>Os aplicadores de agrotóxicos devem ser treinados.</t>
  </si>
  <si>
    <t>Operadores de motoserra devem ser treinados.</t>
  </si>
  <si>
    <t>Treinamento em manejo integrado de pragas e doenças.</t>
  </si>
  <si>
    <t>Comprovação da existência de certificado ou declaração de conclusão ou lista de presença em um dos treinamentos: "Trabalhador do cultivo industrial café/Monitoramento de Pragas e Doenças" ou "Manejo Integrado de Pragas e Doenças" ou outro com grade similar.
O treinamento é obrigatório para pelo menos uma pessoa que trabalhe na propriedade.</t>
  </si>
  <si>
    <t>3.9</t>
  </si>
  <si>
    <t>4 - CONTROLE DO USO DE MARCAS</t>
  </si>
  <si>
    <t>Verificação visual e entrevista para constatar existência ou não de plantios recentes (plantios realizados no ano anterior à auditoria atual). Caso haja, apresentar a devida documentação das mudas plantadas. 
Associações de produtores de café que possuem viveiro coletivo precisam ter: Registro, Responsável Técnico (RT), Certificado Fitossanitário de Origem (CFO) e tirar Permissão de Trânsito Vegetal (PTV).</t>
  </si>
  <si>
    <t>Laudo laboratorial (resultado da análise química do solo), por glebas ou talhões. Uma gleba poderá conter um ou mais talhões. A análise deverá ser feita pelo menos a cada dois anos.</t>
  </si>
  <si>
    <t>Verificar o resultado laboratorial de no mínimo uma análise foliar anual por propriedade.</t>
  </si>
  <si>
    <t>Existência de laudo de recomendação técnica baseada em análises laboratoriais, datado, assinado por profissional credenciado junto ao CREA, constando o respectivo número de registro.</t>
  </si>
  <si>
    <t>Existência de laudo de recomendação técnica, datado, assinado por profissional credenciado junto ao CREA, constando o respectivo número de registro.</t>
  </si>
  <si>
    <t>Verificar a recomendação técnica e sua correlação com os registros. Aceita-se uma tolerância de variação de até 10% na dosagem indicada.</t>
  </si>
  <si>
    <t>Verificar registros ou documento ou checagem visual dos equipamentos.</t>
  </si>
  <si>
    <t>O adubo orgânico, quando possível, deverá ser usado. Verificar registros (Quadro Serviços ou similar), entrevista ou visual. 
Adubo Orgânico (Fertilizante Orgânico): adubo (fertilizante) de origem vegetal ou animal contendo um ou mais nutrientes das plantas. Exemplos: Palha de café, estercos, camas, tortas, compostos orgânicos, etc. 
Obs: A palha de café, se existente na propriedade, deve ser usada preferencialmente como adubo orgânico, podendo ser usada também como fonte de energia.</t>
  </si>
  <si>
    <t>Constatação da existência de receituário agronômico para todos os agrotóxicos adquiridos. No caso de uso de formicidas, cupinicidas, etc., que tenham registro no MAPA feito por praga controlada e não por cultura fim, deve-se constatar a existência do Receituário Agronômico relativo a esses produtos.  No caso de uso de óleos minerais em misturas com agrotóxicos fica condicionado às condições de compatibilidade contidas na bula. Produtos domissanitários não são agrotóxicos, portanto, não precisam de receituário agronômico.</t>
  </si>
  <si>
    <t>Constatação de que os agrotóxicos utilizados estão contidos na listagem de agrotóxicos registrados para a cultura no MAPA e cadastrado no IMA para café (site: www.ima.mg.gov.br) clicar no link agrotóxico/cadastrado em Minas Gerais. Todos os agrotóxicos em uso e/ou armazenados têm que estar dentro do prazo de validade. No caso de agrotóxico vencido, deverá estar separado e identificado e o produtor deverá comunicar ao IMA, que irá informar os procedimentos necessários a serem tomados. Se existir(em) cultura(s) intercalar(es) (feijão, milho, amendoim, etc.), o cafeicultor só poderá utilizar agrotóxicos registrados para ambas culturas, e ainda, respeitar o período de carência do produto utilizado.</t>
  </si>
  <si>
    <t>Verificação da lista 1.</t>
  </si>
  <si>
    <t xml:space="preserve">Constatação de anotações das aplicações de agrotóxicos discriminadas por área (talhão ou gleba), quantidade, data e aplicador (Quadro de aplicação de Agrotóxicos ou similares). </t>
  </si>
  <si>
    <t>Verificar registros ou documentos ou checar visualmente os equipamentos.</t>
  </si>
  <si>
    <t>Verificar registros (Quadro de Aplicação de agrotóxico ou similar). Entrevista com o aplicador sobre os procedimentos adotados (uso, lavagem e guarda do Equipamento de Proteção Individual (EPI)). Verificação visual se o EPI está em condições adequadas de uso.</t>
  </si>
  <si>
    <t>Verificar por entrevista e registros (Quadro de aplicação de agrotóxicos ou similares). Constatação visual de sinalização. Devem-se usar sinalizações como, por exemplo, placas "Proibido entrar", “símbolos” e “bandeiras vermelhas” na área aplicada apenas durante o periodo recomendado. Se houver necessidade, verificar o site do MAPA (www.agricultura.gov.br) clicar no link  Agrofit.</t>
  </si>
  <si>
    <t>Verificar por registros e entrevista. Utilizar para verificação deste item o registro de aplicação de agrotóxicos, comparados com o registro do início de colheita. Podem-se usar sinalizações nas lavouras como, por exemplo, placas "Não Colher", ou “símbolos” na área aplicada apenas durante o periodo recomendado. Se houver necessidade, verificar o site do MAPA (www.agricultura.gov.br) clicar no link Agrofit.</t>
  </si>
  <si>
    <t xml:space="preserve">Comprovação da tríplice lavagem, inutilização das embalagens (perfurando o fundo das mesmas) e acondicionamento em local seguro, através de verificação visual e entrevista.
Admite-se que seja o mesmo local dos agrotóxicos, desde que, devidamente separada e identificada. 
</t>
  </si>
  <si>
    <t>Comprovação de devolução através de Nota Fiscal carimbada pelo recebedor das embalagens ou recibos de devolução. O prazo legal para devolução é de 1(um) ano a partir da data de emissão da nota fiscal do agrotóxico. No caso do produto não ter sido utilizado totalmente no primeiro ano, o prazo passa a ser de até seis meses após a data de sua validade. No caso de agrotóxico vencido, deverá estar separado e identificado e o produtor deverá comunicar ao IMA, que irá informar os procedimentos necessários a serem tomados.</t>
  </si>
  <si>
    <t>Em pelo menos 1 (um) talhão da propriedade deve ser demonstrado que houve avaliação do nível de dano de alguma praga ou doença. Se necessário o controle, devem ser adotadas práticas combinadas de controle (no mínimo duas). Como exemplos de práticas de manejo Integrado de Pragas e Doenças, podemos citar: controle químico, controle biológico, controle cultural. Instalação ou manutenção de quebra ventos, roçadas, capinas manuais, instalação de armadilhas, etc.</t>
  </si>
  <si>
    <t>Verificação da lista 2. A minimização do uso destes agrotóxicos deve ser comprovada pela verificação do histórico dos registros de aplicação, registros de compra e/ou pela adoção de práticas de manejo integrado de pragas e doenças. Como os ingredientes ativos abamectin, chlorantraniliprole e thiametoxan foram atualizações recentes da lista e, portanto, se constatados, devem ser considerados como conforme em auditorias realizadas até o dia 31/07/2016.</t>
  </si>
  <si>
    <t xml:space="preserve">Máquinas, utensílios e equipamentos a serem utilizados na colheita (ex: panos, rastelo, peneira, colhedora mecânica ou manual, etc) e pós-colheita (ex: carretas, lavadores, despolpadores, secadores, terreiros, rodos, etc) devem passar por limpeza e manutenção.
Verificação visual ou através de registros e entrevista (Quadro - Limpeza e Manutenção ou similar).
</t>
  </si>
  <si>
    <t>Verificar o máximo de 30% de grãos verdes no início da colheita, comprovados por verificação visual ou entrevista.</t>
  </si>
  <si>
    <t>Verificar se os lotes de café foram colhidos e levados para o terreiro e esparramados no mesmo dia (mesma jornada de trabalho), através de registro (Quadro – Rastreabilidade do Café ou similar) e entrevista.</t>
  </si>
  <si>
    <t>Verificar as boas práticas de secagem. Boas Práticas mínimas: Esparramar o café em camadas finas no mesmo dia da colheita; Lotes podem ser formados com cafés colhidos em no máximo três dias. Revolver o café pelo menos uma vez por hora. A partir da meia-seca (geralmente, ocorre de três a sete dias de terreiro) o café não deve molhar, deve ser amontoado por volta das 15:00 horas e coberto por volta das 17:00 horas  para uniformização da seca e ser esparramado por volta de 09:00 horas do dia seguinte. Quando da utilização de secadores mecânicos, a temperatura máxima na massa de grãos de café deve ser até 45ºC para café natural e até 40ºC para café CD.</t>
  </si>
  <si>
    <t>O processo de secagem deve ser acompanhado, não sendo necessário o registro de umidades intermediárias. Ao final da secagem, o teor de umidade deve ser verificado e registrado.
Durante a colheita, admite-se armazenamento temporário com umidade superior a 12%. Após o término da colheita, ou seja, quando não houver mais café  no terreiro ou no secador, a umidade deve ser de até 12%. Verificar através de registros ou documentos (Quadro - Rastreabilidade do Café ou similar).</t>
  </si>
  <si>
    <t>Se houver, os cafés de varrição devem ser transportados, secos, armazenados e identificados separados dos demais. Verificação através de registros, documental ou visual.</t>
  </si>
  <si>
    <t>Comprovação da higienização através de registros (Quadro - Limpeza e Manutenção ou similar) ou notas fiscais ou outros documentos e verificação visual. Práticas de higienização no armazenamento: Varrição (registros) e/ou Desratização e/ou Desinfestação (Nota Fiscal) e/ou Desinfecção (Nota Fiscal).</t>
  </si>
  <si>
    <t>As instalações destinadas ao preparo e secagem do café não podem apresentar, durante a colheita, evidências da presença ou vestígios de animais domésticos. 
Verificação visual. Constatar a ausência de animais domésticos ou seus vestígios. Exemplos: fezes.
Caso isso ocorra, o produtor deverá adotar medidas de controle, de modo a solucionar o problema.</t>
  </si>
  <si>
    <t>Se houver, as instalações destinadas ao beneficiamento e armazenamento do café não podem apresentar vetores, pragas e animais domésticos, nem evidências de sua presença como fezes, ninhos e outros.  
Verificação visual. Constatar a inexistência de pragas e agentes vetores de doenças. Exemplos: mofos, ratos, gatos, cães, pombos, morcegos, traças, baratas, etc.
Caso ocorra o aparecimento de alguma praga, vetor ou animal doméstico, o produtor deverá adotar medidas de controle, de modo a solucionar o problema.</t>
  </si>
  <si>
    <t xml:space="preserve">Comprovação da existência de registro de serviços de colheita atualizado. (Quadro Rastreabilidade do café ou similar). Os registros devem deixar claro o término da colheita objeto da certificação e do uso das instalações. </t>
  </si>
  <si>
    <t>Comprovação da existência de registro de preparo e secagem atualizado. (Quadro Rastreabilidade do café ou similar).</t>
  </si>
  <si>
    <t>Comprovação da existência de registro de armazenamento e beneficiamento atualizado ( Quadro Rastreabilidade do café ou similar). 
Obs: Quando armazenados em cooperativas ou armazéns gerais, o registro atualizado de armazenamento é a nota de entrada.</t>
  </si>
  <si>
    <t>Verificação da identificação visual e registros dos lotes, permitindo a correlação com a sua origem. Se houver, cafés não certificados na propriedade devem estar identificados e separados dos demais.</t>
  </si>
  <si>
    <t xml:space="preserve">Verificação documental. O Programa do curso de Segurança do Trabalho poderá ter as grades abaixo ou similares:
Grade 1:
1. Habilidades Específicas:
1- O que é trabalho e quem é Trabalhador
2-Responsabilidade e obrigações dos Empregadores e Empregados
3-Conhecer SESTR e CIPA TR.
4-Acidentes do Trabalho e Doenças Ocupacionais
5-ASO – Atestado de Saúde Ocupacional
6-Identificar e usar corretamente os EPI´s
7-Segurança na Operação de Máquinas e Equipamentos Agrícolas
8-Segurança no Manuseio de Agrotóxicos
9-Segurança na Operação e Manuseio de Ferramentas Manuais
10- Segurança no Transporte de Passageiros
11-Segurança no transporte e carregamento Manual e Motorizado de Materiais
12- Conhecer Áreas de Vivência e Instalações Sanitárias
13- Conhecer os Riscos ao contato com animais Peçonhentos
14- Prevenção e Combate a Incêndios
15- Noções Básicas de Primeiros Socorros
</t>
  </si>
  <si>
    <t>Grade 2:
Habilidades Específicas
Conhecimento de Acidentes
1. Caracterização de causas/efeitos dos acidentes
2. Legislação sobre Segurança e Saúde no Trabalho
3. CIPA TR – TR e Equipamentos de proteção individual
4. Risco e medidas de segurança no transporte de pessoas, na operação de máquinas, implementos agrícolas e ferramentas 
5. Riscos e medidas de segurança com eletricidade
6. Riscos e medidas de segurança com defensivos agrícolas
7. Prevenção de acidentes com animais peçonhentos
8. Prevenção de acidentes domésticos
9. Conhecimento de primeiros socorros e sinais vitais
10. Assistência nas emergências clínicas: desmaio, acidente vascular encefálico, infarto do miocárdio, convulsão e choque
11. Atendimento no choque elétrico
12. Atendimento no afogamento
13. Atendimento na insolação e internação
14. Atendimento nos envenenamentos e intoxicação
15. Atendimento nas picadas de cobra, escorpiões, aranhas, abelhas e outros
16. Atendimento nos casos de ferimentos e hemorragias 
17. Atendimento nas queimaduras
18. Atendimento a vítimas com suspeita de fraturas, luxações e entorses
19. Atendimento a vítimas quando da presença de corpos estranhos
20. Transporte de acidentados
21. Atendimento a paradas cardiorrespiratórias</t>
  </si>
  <si>
    <t>Verificar a existência de certificado ou declaração ou lista de presença do treinamento e entrevista com o responsável.</t>
  </si>
  <si>
    <t>Verificar a existência de certificado ou declaração ou lista de presença do treinamento e entrevista com o responsável. Exclusivamente neste caso, a entrega técnica será considerada o treinamento.</t>
  </si>
  <si>
    <t>Grade do Treinamento ou similar:</t>
  </si>
  <si>
    <t>Carga Horária mínima: 8horas.</t>
  </si>
  <si>
    <t>1. Fatores que afetam a qualidade</t>
  </si>
  <si>
    <t>2. Pré-Colheita</t>
  </si>
  <si>
    <t>Aruação</t>
  </si>
  <si>
    <t>Cuidados com as instalações, equipamentos e utensílios</t>
  </si>
  <si>
    <t>Tulhas</t>
  </si>
  <si>
    <t>Terreiro</t>
  </si>
  <si>
    <t xml:space="preserve">Limpeza dos utensílios usados na colheita e terreiro </t>
  </si>
  <si>
    <t>3. Ponto de colheita</t>
  </si>
  <si>
    <t>Influência do ponto de colheita na qualidade</t>
  </si>
  <si>
    <t>Avaliação da maturação dos frutos</t>
  </si>
  <si>
    <t>Procedimento para avaliação de maturação</t>
  </si>
  <si>
    <t>Quando iniciar a colheita</t>
  </si>
  <si>
    <t>Planejamento da colheita</t>
  </si>
  <si>
    <t>4. Colheita do Café</t>
  </si>
  <si>
    <t>Colheita Manual</t>
  </si>
  <si>
    <t>Colheita Mecânica</t>
  </si>
  <si>
    <t>Colhedoras</t>
  </si>
  <si>
    <t>Pré Limpeza</t>
  </si>
  <si>
    <t>Acondicionamento</t>
  </si>
  <si>
    <t>Medição e Transporte</t>
  </si>
  <si>
    <t>Limpeza</t>
  </si>
  <si>
    <t>Lavagem e Separação</t>
  </si>
  <si>
    <t>5. Modalidades de Preparo</t>
  </si>
  <si>
    <t>Preparo por via seca</t>
  </si>
  <si>
    <t>Preparo por via úmida</t>
  </si>
  <si>
    <t>6. Secagem</t>
  </si>
  <si>
    <t>Secagem em terreiro</t>
  </si>
  <si>
    <t>Secagem em secador</t>
  </si>
  <si>
    <t>7. Armazenamento e Beneficiamento</t>
  </si>
  <si>
    <t>Material básico para o curso: Manual do Café – Colheita e Preparo – EMATER – MG.</t>
  </si>
  <si>
    <t>Verificar a existência de certificado ou declaração ou lista de presença do treinamento e entrevista com o responsável. Este treinamento poderá ser ministrado por profissionais credenciados junto ao CREA.</t>
  </si>
  <si>
    <t>Conteúdo Mínimo de Curso de Aplicador de Agrotóxicos</t>
  </si>
  <si>
    <t>Carga Horária: Mínimo 20 horas em no máximo 8h diárias</t>
  </si>
  <si>
    <t>Público: Trabalhadores em exposição direta</t>
  </si>
  <si>
    <t xml:space="preserve">1) conhecimento das formas de exposição direta e indireta aos agrotóxicos; </t>
  </si>
  <si>
    <t xml:space="preserve">2) conhecimento de sinais e sintomas de intoxicação e medidas de primeiros socorros; </t>
  </si>
  <si>
    <t xml:space="preserve">3) rotulagem e sinalização de segurança; </t>
  </si>
  <si>
    <t xml:space="preserve">4) medidas higiênicas durante e após o trabalho; </t>
  </si>
  <si>
    <t xml:space="preserve">5) uso de vestimentas e equipamentos de proteção pessoal; </t>
  </si>
  <si>
    <t>6) limpeza e manutenção das roupas, vestimentas e equipamentos de proteção pessoal.</t>
  </si>
  <si>
    <t>Quando se tratar de serviço terceirizado de aplicação de agrotóxico, o produtor é co-responsável. A comprovação será através de recibo ou nota fiscal emitido pela prestadora de serviço. Anexar os certificados de treinamento dos profissionais que efetuaram o serviço pela empresa.</t>
  </si>
  <si>
    <t>3.10</t>
  </si>
  <si>
    <t xml:space="preserve">Verificar a existência certificado ou declaração ou lista de presença do treinamento e entrevista com o responsável.                                                                                                                                                          Grade treinamento ou similar.                                                                                                                                                                                                                                                                     O Programa do curso de MIPD poderá ter a grade abaixo ou similar. Carga Horária Total: 24 h
Habilidades Básicas
Autoestima, Postura Pessoal e Profissional Adequada; Saúde e Segurança e no Trabalho; Cuidados com o Meio Ambiente                                                                                                                        
Habilidades Específicas
1. Prejuízos das Pragas e Doenças na Cultura do Café no Brasil 
2. Identificação das Principais Pragas e Doenças do Cafeeiro: Biologia, Característcas e Prejuízo.
3. Noções de Manejo Integrado : Funcionamento; Importância; Vantagens e Resultados.
4. Noções Básicas sobre Manejo Cultural e Ecologia 
5. Conceitos e Aplicabilidade de ND (Nível de Dano); NE (Nível Equilíbrio) e NC (Nível de Controle) 5:00
6.Organismos de Controle Biológico e sua aplicabilidade no Manejo Integrado 2:00
7.Formas de Controle Químico para Pragas e Doenças do Cafeeiro 
 8.Processos e Técnicas do Controle por Comportamento e Resistência Genética 
9.Benefícios do uso e aplicabilidade do Manejo Integrado de Pragas e Doenças 
Habilidades Gerenciais
Planejamento, Controle e Avaliação do Trabalho.
                                                                                                                                                 </t>
  </si>
  <si>
    <r>
      <t>A análise deve ser realizada pelo menos a cada dois anos antes do início da colheita.
Segundo a Resolução CONAMA n° 357, de 17 de Março de 2005, para coliformes fecais (Escherichia coli), a referência limite da classe 3 de água doce é: 4 x 10</t>
    </r>
    <r>
      <rPr>
        <vertAlign val="superscript"/>
        <sz val="10"/>
        <rFont val="Calibri"/>
        <family val="2"/>
        <scheme val="minor"/>
      </rPr>
      <t>3</t>
    </r>
    <r>
      <rPr>
        <sz val="10"/>
        <rFont val="Calibri"/>
        <family val="2"/>
        <scheme val="minor"/>
      </rPr>
      <t xml:space="preserve"> (ou 4.000) nmp*/100 ml.
* nmp (número mais provável), é a unidade tecnicamente aceita para organismos vivos, nesse tipo de análises.</t>
    </r>
  </si>
  <si>
    <r>
      <t xml:space="preserve">Curso: </t>
    </r>
    <r>
      <rPr>
        <b/>
        <sz val="10"/>
        <rFont val="Calibri"/>
        <family val="2"/>
        <scheme val="minor"/>
      </rPr>
      <t>Colheita e Preparo de Café</t>
    </r>
  </si>
  <si>
    <r>
      <t>Obs: O curso deverá ser feito durante o expediente normal de trabalho</t>
    </r>
    <r>
      <rPr>
        <b/>
        <sz val="10"/>
        <rFont val="Calibri"/>
        <family val="2"/>
        <scheme val="minor"/>
      </rPr>
      <t>.</t>
    </r>
  </si>
  <si>
    <t>Deve ser feito uso adequado da marca do IMA e do selo de certificação Certifica Minas Café. As marcas devem ser empregadas  de forma a não induzir em erro o consumidor, quanto às características do produto e da certificação.</t>
  </si>
  <si>
    <t xml:space="preserve">Verificação de material de marketing, embalagens do produto e sítios eletrônicos. </t>
  </si>
  <si>
    <t>N.</t>
  </si>
  <si>
    <t>Produtor</t>
  </si>
  <si>
    <t>Propriedade</t>
  </si>
  <si>
    <t>Data da Auditoria</t>
  </si>
  <si>
    <t>Itens obrigatórios cumpridos? (S/N)</t>
  </si>
  <si>
    <t>Resultado (%)</t>
  </si>
  <si>
    <t>LISTA PARA O ITEM 1.3.3 DO CHECKLIST</t>
  </si>
  <si>
    <t>carbofuran</t>
  </si>
  <si>
    <t>paraquat dichloride</t>
  </si>
  <si>
    <t>terbufos</t>
  </si>
  <si>
    <t>triazophos</t>
  </si>
  <si>
    <t>zeta-cypermethrin</t>
  </si>
  <si>
    <t>LISTA DE INGREDIENTES ATIVOS CUJO USO DEVE SER MINIMIZADO - ITEM 1.3.13 DO CHECKLIST</t>
  </si>
  <si>
    <t>INGREDIENTE ATIVO</t>
  </si>
  <si>
    <t>NOME COMERCIAL - ATUALIZADO EM 13/02/17</t>
  </si>
  <si>
    <t>Obs: Os ingredientes ativos  abamectin, chlorantraniliprole e thiametoxan foram atualizações recentes da lista e, portanto, se constatados, devem ser considerados em conformidade, nas auditorias realizadas até o dia 31/07/2016.</t>
  </si>
  <si>
    <t>abamectin*</t>
  </si>
  <si>
    <t>Abamectin DVA 18 EC, Abamectin Nortox, Abamectin Prentiss, Abamex, Acaramik, Batent, Grimectin, Instivo (contém), Kraft 36 EC, Potenza Sinon, Rotamik, SPITZ, Vertimec 18 EC e Voliam Targo (contém)</t>
  </si>
  <si>
    <t>aluminium phosphide</t>
  </si>
  <si>
    <t>Detia GAS-EX-B, Detia GAS-EX-T, Fertox, Gastoxin, Gastoxin B57, Gastoxin S, Phostek e Phostoxin</t>
  </si>
  <si>
    <t>carbaryl</t>
  </si>
  <si>
    <t>Não possui produtos registrados para café</t>
  </si>
  <si>
    <t>carbendazim</t>
  </si>
  <si>
    <t>chlorantraniliprole*</t>
  </si>
  <si>
    <t>Altacor, Altacor BR, Durivo (contém) e Voliam Targo (contém)</t>
  </si>
  <si>
    <t>chlorothalonil</t>
  </si>
  <si>
    <t>Bravonil 750 WP, Brisa WG (contém), Cerconil SC, Dacobre WP e Vincitore WG (contém)</t>
  </si>
  <si>
    <t>chlorpyrifos</t>
  </si>
  <si>
    <t xml:space="preserve">Astro, CapatazBR, Catcher 480 EC, Ciclone 48 EC, Clorpirifós Fersol 480 EC, Clorpirifos Sabero 480 EC, Curinga, Klorpan 480 EC, Lorsban 480 BR, Nufos 480 EC, Pitcher 480 EC, Pyrinex 480 EC, Record 480 EC, Sabre, Vexter
</t>
  </si>
  <si>
    <t>deltamethrin</t>
  </si>
  <si>
    <t>Keshet 25 EC</t>
  </si>
  <si>
    <t>dimethoate</t>
  </si>
  <si>
    <t>diuron</t>
  </si>
  <si>
    <t>Bimetron (contém), Cention SC, Diox, Direx 500 SC, Diurex Agricur 500 SC, Diurex WG, Diuron Fersol 500 SC, Diuron Milenia WG, Diuron Nortox, Diuron Nortox 500 SC, Diuron 500 Agritec, Fortex SC (contém), Glydur (contém), Gramocil (contém), Herburon WG, Herburon 500 BR, Karmex, Karmex 800, Tropuron (contém)</t>
  </si>
  <si>
    <t>epoxiconazole</t>
  </si>
  <si>
    <t xml:space="preserve">Abacus HC (contém), Biver, Denaxo (contém), Envoy (contém), Guapo (contém), Keep 125 SC, Opera (contém), Opus SC, Pladox (contém), Praise, Prospect (contém), Regio, Rubric, Sesitra (contém), Shake (contém), Soprano 125 SC, Versatilis XE (contém), Virtue e Warrior </t>
  </si>
  <si>
    <t>fenitrothion</t>
  </si>
  <si>
    <t>fipronil</t>
  </si>
  <si>
    <t>lambda-cyhalothrin</t>
  </si>
  <si>
    <t>Judoka, Kaiso Sorbie BR, Kaiso 250 CS, Karate Zeon 50 CS, Lambda Cialotrina CCAB 50 EC, Lecar, Toreg 50 EC, Trinca e Trinca Caps</t>
  </si>
  <si>
    <t>malathion</t>
  </si>
  <si>
    <t>mancozeb</t>
  </si>
  <si>
    <t xml:space="preserve">Eleve, Emzeb 800 WP, Fore NT, Fore NT WP, Mancozeb Sipcam, Manzate WG e Manzate 800 </t>
  </si>
  <si>
    <t>permethrin</t>
  </si>
  <si>
    <t>Pounce 384 EC e Talcord 250</t>
  </si>
  <si>
    <t>propargite</t>
  </si>
  <si>
    <t>Omite 720 EC</t>
  </si>
  <si>
    <t>thiametoxan*</t>
  </si>
  <si>
    <t>Actara 10 GR, Actara 250 WG, Durivo (contém), Verdadero 20 GR (contém) e Verdadero 600 WG (contém)</t>
  </si>
  <si>
    <t>NORMAS                                                                                                                                                                                                                                                                                                                                                                             Normas Certifica Minas: CÓDIGO NÚCLEO (itens A.1 a E.2) e NORMAS CAFÉ (itens 1.1 a 4.1)</t>
  </si>
  <si>
    <t>Local coberto, para uso exclusivo, com dimensões mínimas necessárias, piso pavimentado, identificado, arejado, iluminado, trancado, afastado de residências e fontes de água.</t>
  </si>
  <si>
    <t xml:space="preserve">Local coberto, para uso exclusivo, com dimensões necessárias suficientes para o armazenamento organizado dos produtos e/ou embalagens vazias, com material impermeável nas prateleiras (cimento, plástico, metal, plastificação das prateleiras de madeira, tinta impermeabilizante, etc), piso pavimentado (ex: cimentado, concretado, cerâmica, etc), identificado, arejado, trancado, afastado de residências e fontes de água. 
Os produtos na forma de pós ou granulados deverão estar acima dos produtos que estão na forma liquida. Todos os produtos não poderão estar em contato direto com o piso. - No caso de armazenamento de agrotóxicos e afins em quantidades até 100 (cem) L ou 100 (cem) Kg, admite-se o uso de armário exclusivo e trancado, de material que não propicie a propagação de chamas. O ambiente deve possuir iluminação adequada, de modo que permita fácil leitura dos rótulos
dos produtos, podendo ser natural (telhas translúcidas ou lanternis), artificial (lâmpadas) ou mista.
</t>
  </si>
  <si>
    <t xml:space="preserve">Para plantios após 22/07/2018, a propriedade deverá obeder à Legislação Florestal Vigente, conforme a Lei 12.651, de 12/05/2012 (novo código florestal). Para lavouras instaladas posteriormente a esta data, a lei supracitada permite a permanência da lavoura na área.
</t>
  </si>
  <si>
    <t>ATENÇÃO PARA AS OBSERVAÇÕES ABAIXO</t>
  </si>
  <si>
    <t>Estimativa à colher no ano corrente: Refere se a colheita do ano em vigor que ainda não foi colhido. Não deverá ser somado ao estoque ano corrente.</t>
  </si>
  <si>
    <t>Estoque ano corrente: Refere se a colheita do ano em vigor que esteja armazenada</t>
  </si>
  <si>
    <t>Estoque Ano anterior: Refere se a colheita do ano anterior que por ventura se encontre armazenada.</t>
  </si>
  <si>
    <t>Estimativa à colher no ano corrente</t>
  </si>
  <si>
    <t>Estoque ano corrente</t>
  </si>
  <si>
    <t>Estoque ano anterior</t>
  </si>
  <si>
    <t>ITENS OBRIGATÓRIOS CUMPRIDOS</t>
  </si>
  <si>
    <t>CPF/CNPJ 02839868679</t>
  </si>
  <si>
    <t>PROPRIEDADE:</t>
  </si>
  <si>
    <t>PRODUTOR  /  RAZÃO SOCIAL:</t>
  </si>
  <si>
    <t>Se houver, cafés armazenados em cooperativas ou armazéns gerais devem estar identificados, quando destinados a venda como cafés certificados Certifica Minas Café, através de verificação visual ou documental (extratos de vendas de café emitidos pelas cooperativas.                                                                                                                                                                                                                                                                                                                                                                                                                                                                                                             OBS: Quando não destinados a venda como Certifica Minas Café, é aceita a nota de entrada do armazém.</t>
  </si>
</sst>
</file>

<file path=xl/styles.xml><?xml version="1.0" encoding="utf-8"?>
<styleSheet xmlns="http://schemas.openxmlformats.org/spreadsheetml/2006/main">
  <numFmts count="1">
    <numFmt numFmtId="164" formatCode="0.0"/>
  </numFmts>
  <fonts count="38">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vertAlign val="superscript"/>
      <sz val="10"/>
      <name val="Calibri"/>
      <family val="2"/>
      <scheme val="minor"/>
    </font>
    <font>
      <sz val="10"/>
      <name val="Arial"/>
      <family val="2"/>
    </font>
    <font>
      <b/>
      <sz val="10"/>
      <name val="Arial"/>
      <family val="2"/>
    </font>
    <font>
      <sz val="11"/>
      <name val="Calibri"/>
      <family val="2"/>
      <scheme val="minor"/>
    </font>
    <font>
      <b/>
      <sz val="16"/>
      <color rgb="FFFF0000"/>
      <name val="Calibri"/>
      <family val="2"/>
      <scheme val="minor"/>
    </font>
    <font>
      <b/>
      <sz val="10"/>
      <color theme="1"/>
      <name val="Arial"/>
      <family val="2"/>
    </font>
    <font>
      <sz val="12"/>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FFFF00"/>
        <bgColor indexed="60"/>
      </patternFill>
    </fill>
    <fill>
      <patternFill patternType="solid">
        <fgColor rgb="FF92D050"/>
        <bgColor indexed="64"/>
      </patternFill>
    </fill>
    <fill>
      <patternFill patternType="solid">
        <fgColor rgb="FF00B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9" fontId="17" fillId="0" borderId="0" applyFont="0" applyFill="0" applyBorder="0" applyAlignment="0" applyProtection="0"/>
    <xf numFmtId="0" fontId="32" fillId="0" borderId="0"/>
  </cellStyleXfs>
  <cellXfs count="254">
    <xf numFmtId="0" fontId="0" fillId="0" borderId="0" xfId="0"/>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17" borderId="3" xfId="0" applyNumberFormat="1"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7" xfId="0" applyFont="1" applyBorder="1" applyAlignment="1" applyProtection="1">
      <alignment horizontal="left" vertical="top" wrapText="1"/>
      <protection locked="0"/>
    </xf>
    <xf numFmtId="0" fontId="2" fillId="0" borderId="20" xfId="0" applyFont="1" applyFill="1" applyBorder="1" applyAlignment="1" applyProtection="1">
      <alignment vertical="top" wrapText="1"/>
      <protection locked="0"/>
    </xf>
    <xf numFmtId="0" fontId="2" fillId="0" borderId="15" xfId="0" applyFont="1" applyBorder="1" applyAlignment="1" applyProtection="1">
      <alignment horizontal="left" vertical="top" wrapText="1"/>
      <protection locked="0"/>
    </xf>
    <xf numFmtId="0" fontId="2" fillId="0" borderId="17" xfId="0" applyFont="1" applyBorder="1" applyAlignment="1" applyProtection="1">
      <alignment horizontal="left" vertical="top"/>
      <protection locked="0"/>
    </xf>
    <xf numFmtId="0" fontId="2" fillId="0" borderId="17" xfId="0" applyFont="1" applyBorder="1" applyAlignment="1" applyProtection="1">
      <alignment horizontal="left" vertical="top" shrinkToFit="1"/>
      <protection locked="0"/>
    </xf>
    <xf numFmtId="0" fontId="10" fillId="8" borderId="21" xfId="0" applyFont="1" applyFill="1" applyBorder="1" applyAlignment="1" applyProtection="1">
      <alignment horizontal="center" vertical="center"/>
    </xf>
    <xf numFmtId="0" fontId="10" fillId="7" borderId="15" xfId="0" applyFont="1" applyFill="1" applyBorder="1" applyAlignment="1" applyProtection="1">
      <alignment horizontal="center" vertical="center"/>
    </xf>
    <xf numFmtId="0" fontId="10" fillId="9" borderId="15" xfId="0" applyFont="1" applyFill="1" applyBorder="1" applyAlignment="1" applyProtection="1">
      <alignment horizontal="center" vertical="center"/>
    </xf>
    <xf numFmtId="0" fontId="10" fillId="7" borderId="12"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18"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10" fillId="3" borderId="7" xfId="0" applyFont="1" applyFill="1" applyBorder="1" applyAlignment="1" applyProtection="1">
      <alignment horizontal="center" vertical="center" shrinkToFit="1"/>
    </xf>
    <xf numFmtId="49" fontId="10" fillId="17" borderId="6" xfId="0" applyNumberFormat="1" applyFont="1" applyFill="1" applyBorder="1" applyAlignment="1" applyProtection="1">
      <alignment horizontal="center" vertical="center" wrapText="1"/>
    </xf>
    <xf numFmtId="49" fontId="10" fillId="17" borderId="3" xfId="0" applyNumberFormat="1" applyFont="1" applyFill="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6"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10" fillId="17" borderId="7" xfId="0" applyNumberFormat="1" applyFont="1" applyFill="1" applyBorder="1" applyAlignment="1" applyProtection="1">
      <alignment horizontal="center" vertical="center" wrapText="1"/>
    </xf>
    <xf numFmtId="49" fontId="10" fillId="17" borderId="5"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49" fontId="6" fillId="6" borderId="6" xfId="0" applyNumberFormat="1" applyFont="1" applyFill="1" applyBorder="1" applyAlignment="1" applyProtection="1">
      <alignment horizontal="center" vertical="center" wrapText="1"/>
    </xf>
    <xf numFmtId="49" fontId="10" fillId="17" borderId="14"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9" fontId="6" fillId="7" borderId="11" xfId="0" applyNumberFormat="1" applyFont="1" applyFill="1" applyBorder="1" applyAlignment="1" applyProtection="1">
      <alignment horizontal="center" vertical="center" wrapText="1"/>
    </xf>
    <xf numFmtId="49" fontId="6" fillId="7" borderId="6"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shrinkToFit="1"/>
    </xf>
    <xf numFmtId="0" fontId="1" fillId="2" borderId="19"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2" fillId="4" borderId="11" xfId="0" applyFont="1" applyFill="1" applyBorder="1" applyAlignment="1" applyProtection="1">
      <alignment horizontal="center" vertical="center" wrapText="1" shrinkToFit="1"/>
    </xf>
    <xf numFmtId="0" fontId="1" fillId="0" borderId="11" xfId="0" applyFont="1" applyFill="1" applyBorder="1" applyAlignment="1" applyProtection="1">
      <alignment horizontal="center" vertical="center" wrapText="1" shrinkToFit="1"/>
    </xf>
    <xf numFmtId="0" fontId="2" fillId="4" borderId="6"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2" fillId="5" borderId="6" xfId="0" applyFont="1" applyFill="1" applyBorder="1" applyAlignment="1" applyProtection="1">
      <alignment horizontal="center" vertical="center" wrapText="1" shrinkToFit="1"/>
    </xf>
    <xf numFmtId="0" fontId="6" fillId="0" borderId="11" xfId="0" applyFont="1" applyFill="1" applyBorder="1" applyAlignment="1" applyProtection="1">
      <alignment horizontal="center" vertical="center" wrapText="1" shrinkToFit="1"/>
    </xf>
    <xf numFmtId="0" fontId="2" fillId="5" borderId="11"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17" xfId="0" applyFont="1" applyBorder="1" applyAlignment="1" applyProtection="1">
      <alignment horizontal="left" vertical="top"/>
      <protection locked="0"/>
    </xf>
    <xf numFmtId="49" fontId="10" fillId="15" borderId="15" xfId="0" applyNumberFormat="1" applyFont="1" applyFill="1" applyBorder="1" applyAlignment="1" applyProtection="1">
      <alignment horizontal="center" vertical="center" wrapText="1"/>
    </xf>
    <xf numFmtId="49" fontId="10" fillId="8" borderId="11" xfId="0" applyNumberFormat="1" applyFont="1" applyFill="1" applyBorder="1" applyAlignment="1" applyProtection="1">
      <alignment horizontal="center" vertical="center" wrapText="1"/>
    </xf>
    <xf numFmtId="49" fontId="10" fillId="9" borderId="6" xfId="0" applyNumberFormat="1" applyFont="1" applyFill="1" applyBorder="1" applyAlignment="1" applyProtection="1">
      <alignment horizontal="center" vertical="center" wrapText="1"/>
    </xf>
    <xf numFmtId="49" fontId="10" fillId="9" borderId="11" xfId="0" applyNumberFormat="1" applyFont="1" applyFill="1" applyBorder="1" applyAlignment="1" applyProtection="1">
      <alignment horizontal="center" vertical="center" wrapText="1"/>
    </xf>
    <xf numFmtId="49" fontId="10" fillId="8" borderId="6" xfId="0" applyNumberFormat="1" applyFont="1" applyFill="1" applyBorder="1" applyAlignment="1" applyProtection="1">
      <alignment horizontal="center" vertical="center" wrapText="1"/>
    </xf>
    <xf numFmtId="49" fontId="10" fillId="10" borderId="6"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center" vertical="center" wrapText="1"/>
    </xf>
    <xf numFmtId="49" fontId="10" fillId="12" borderId="6" xfId="0" applyNumberFormat="1"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49" fontId="10" fillId="14" borderId="6"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49" fontId="6" fillId="8" borderId="16" xfId="0" applyNumberFormat="1" applyFont="1" applyFill="1" applyBorder="1" applyAlignment="1" applyProtection="1">
      <alignment horizontal="center" vertical="center" wrapText="1"/>
    </xf>
    <xf numFmtId="49" fontId="6" fillId="9" borderId="16" xfId="0" applyNumberFormat="1" applyFont="1" applyFill="1" applyBorder="1" applyAlignment="1" applyProtection="1">
      <alignment horizontal="center" vertical="center" wrapText="1"/>
    </xf>
    <xf numFmtId="49" fontId="6" fillId="10" borderId="16" xfId="0" applyNumberFormat="1" applyFont="1" applyFill="1" applyBorder="1" applyAlignment="1" applyProtection="1">
      <alignment horizontal="center" vertical="center" wrapText="1"/>
    </xf>
    <xf numFmtId="49" fontId="6" fillId="11" borderId="16" xfId="0" applyNumberFormat="1" applyFont="1" applyFill="1" applyBorder="1" applyAlignment="1" applyProtection="1">
      <alignment horizontal="center" vertical="center" wrapText="1"/>
    </xf>
    <xf numFmtId="49" fontId="6" fillId="15" borderId="16" xfId="0" applyNumberFormat="1" applyFont="1" applyFill="1" applyBorder="1" applyAlignment="1" applyProtection="1">
      <alignment horizontal="center" vertical="center" wrapText="1"/>
    </xf>
    <xf numFmtId="49" fontId="6" fillId="12" borderId="16" xfId="0" applyNumberFormat="1" applyFont="1" applyFill="1" applyBorder="1" applyAlignment="1" applyProtection="1">
      <alignment horizontal="center" vertical="center" wrapText="1"/>
    </xf>
    <xf numFmtId="49" fontId="6" fillId="14" borderId="16" xfId="0" applyNumberFormat="1" applyFont="1" applyFill="1" applyBorder="1" applyAlignment="1" applyProtection="1">
      <alignment horizontal="center" vertical="center" wrapText="1"/>
    </xf>
    <xf numFmtId="49" fontId="6" fillId="13" borderId="16" xfId="0" applyNumberFormat="1" applyFont="1" applyFill="1" applyBorder="1" applyAlignment="1" applyProtection="1">
      <alignment horizontal="center" vertical="center" wrapText="1"/>
    </xf>
    <xf numFmtId="0" fontId="6" fillId="4" borderId="16" xfId="0" applyFont="1" applyFill="1" applyBorder="1" applyAlignment="1">
      <alignment horizontal="center" vertical="center"/>
    </xf>
    <xf numFmtId="0" fontId="7" fillId="0" borderId="14" xfId="0" applyFont="1" applyFill="1" applyBorder="1" applyAlignment="1" applyProtection="1">
      <alignment horizontal="center" vertical="center" wrapText="1" shrinkToFit="1"/>
    </xf>
    <xf numFmtId="0" fontId="1" fillId="2" borderId="10" xfId="0" applyFont="1" applyFill="1" applyBorder="1" applyAlignment="1" applyProtection="1">
      <alignment horizontal="center" vertical="center"/>
    </xf>
    <xf numFmtId="49" fontId="10" fillId="9" borderId="16" xfId="0" applyNumberFormat="1" applyFont="1" applyFill="1" applyBorder="1" applyAlignment="1" applyProtection="1">
      <alignment horizontal="center" vertical="center" wrapText="1"/>
    </xf>
    <xf numFmtId="0" fontId="10" fillId="9" borderId="25"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15" borderId="24" xfId="0" applyFont="1" applyFill="1" applyBorder="1" applyAlignment="1">
      <alignment horizontal="center" vertical="center" wrapText="1"/>
    </xf>
    <xf numFmtId="0" fontId="10" fillId="19" borderId="25"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15" borderId="25"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32" fillId="0" borderId="0" xfId="3"/>
    <xf numFmtId="0" fontId="29" fillId="0" borderId="0" xfId="3" applyFont="1"/>
    <xf numFmtId="0" fontId="33" fillId="4" borderId="0" xfId="3" applyFont="1" applyFill="1"/>
    <xf numFmtId="0" fontId="29" fillId="0" borderId="0" xfId="3" applyFont="1" applyFill="1"/>
    <xf numFmtId="0" fontId="15" fillId="5" borderId="16" xfId="3" applyFont="1" applyFill="1" applyBorder="1" applyAlignment="1">
      <alignment vertical="top"/>
    </xf>
    <xf numFmtId="0" fontId="13" fillId="16" borderId="16" xfId="3" applyFont="1" applyFill="1" applyBorder="1" applyAlignment="1">
      <alignment vertical="top" wrapText="1"/>
    </xf>
    <xf numFmtId="0" fontId="32" fillId="6" borderId="0" xfId="3" applyFill="1"/>
    <xf numFmtId="0" fontId="13" fillId="0" borderId="16" xfId="3" applyFont="1" applyFill="1" applyBorder="1" applyAlignment="1">
      <alignment vertical="top" wrapText="1"/>
    </xf>
    <xf numFmtId="0" fontId="32" fillId="0" borderId="0" xfId="3" applyFill="1"/>
    <xf numFmtId="0" fontId="34" fillId="0" borderId="0" xfId="3" applyFont="1" applyFill="1"/>
    <xf numFmtId="0" fontId="1" fillId="20" borderId="0" xfId="0" applyFont="1" applyFill="1" applyAlignment="1" applyProtection="1">
      <alignment horizontal="center" vertical="center"/>
      <protection locked="0"/>
    </xf>
    <xf numFmtId="164" fontId="1" fillId="20" borderId="0" xfId="0" applyNumberFormat="1" applyFont="1" applyFill="1" applyProtection="1">
      <protection locked="0"/>
    </xf>
    <xf numFmtId="0" fontId="6" fillId="0" borderId="29" xfId="0" applyFont="1" applyBorder="1" applyAlignment="1">
      <alignment vertical="center" wrapText="1"/>
    </xf>
    <xf numFmtId="0" fontId="6" fillId="0" borderId="28"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wrapText="1"/>
    </xf>
    <xf numFmtId="0" fontId="6" fillId="0" borderId="12" xfId="0" applyFont="1" applyBorder="1" applyAlignment="1">
      <alignment vertical="center" wrapText="1"/>
    </xf>
    <xf numFmtId="0" fontId="16" fillId="0" borderId="12" xfId="0" applyFont="1" applyBorder="1" applyAlignment="1">
      <alignment vertical="center" wrapText="1"/>
    </xf>
    <xf numFmtId="0" fontId="16" fillId="0" borderId="31" xfId="0" applyFont="1" applyBorder="1" applyAlignment="1">
      <alignment horizontal="justify" vertical="center" wrapText="1"/>
    </xf>
    <xf numFmtId="0" fontId="6" fillId="0" borderId="32" xfId="0" applyFont="1" applyBorder="1" applyAlignment="1">
      <alignment vertical="center" wrapText="1"/>
    </xf>
    <xf numFmtId="0" fontId="10" fillId="0" borderId="28" xfId="0" applyFont="1" applyBorder="1" applyAlignment="1">
      <alignment horizontal="left" vertical="center" wrapText="1"/>
    </xf>
    <xf numFmtId="0" fontId="6" fillId="0" borderId="28" xfId="0" applyFont="1" applyBorder="1" applyAlignment="1">
      <alignment horizontal="left" vertical="center" wrapText="1"/>
    </xf>
    <xf numFmtId="0" fontId="10" fillId="0" borderId="28" xfId="0" applyFont="1" applyBorder="1" applyAlignment="1">
      <alignment vertical="center" wrapText="1"/>
    </xf>
    <xf numFmtId="0" fontId="10" fillId="0" borderId="30" xfId="0" applyFont="1" applyBorder="1" applyAlignment="1">
      <alignment horizontal="left" vertical="center" wrapText="1"/>
    </xf>
    <xf numFmtId="0" fontId="1" fillId="0" borderId="0" xfId="0" applyFont="1" applyBorder="1" applyAlignment="1"/>
    <xf numFmtId="0" fontId="1" fillId="0" borderId="33" xfId="0" applyFont="1" applyBorder="1" applyAlignment="1"/>
    <xf numFmtId="0" fontId="6" fillId="0" borderId="33" xfId="0" applyFont="1" applyBorder="1" applyAlignment="1">
      <alignment vertical="center" wrapText="1"/>
    </xf>
    <xf numFmtId="0" fontId="16" fillId="0" borderId="33" xfId="0" applyFont="1" applyBorder="1" applyAlignment="1">
      <alignment horizontal="justify" vertical="center" wrapText="1"/>
    </xf>
    <xf numFmtId="0" fontId="10" fillId="0" borderId="33" xfId="0" applyFont="1" applyBorder="1" applyAlignment="1">
      <alignment horizontal="left" vertical="center" wrapText="1"/>
    </xf>
    <xf numFmtId="0" fontId="6" fillId="0" borderId="33" xfId="0" applyFont="1" applyBorder="1" applyAlignment="1">
      <alignment horizontal="left" vertical="center" wrapText="1"/>
    </xf>
    <xf numFmtId="0" fontId="10" fillId="0" borderId="33" xfId="0" applyFont="1" applyBorder="1" applyAlignment="1">
      <alignment vertical="center" wrapText="1"/>
    </xf>
    <xf numFmtId="0" fontId="32" fillId="0" borderId="38" xfId="3" applyBorder="1"/>
    <xf numFmtId="0" fontId="32" fillId="0" borderId="16" xfId="3" applyBorder="1" applyAlignment="1">
      <alignment horizontal="center" vertical="center"/>
    </xf>
    <xf numFmtId="14" fontId="32" fillId="0" borderId="16" xfId="3" applyNumberFormat="1" applyBorder="1" applyAlignment="1">
      <alignment horizontal="center" vertical="center"/>
    </xf>
    <xf numFmtId="14" fontId="32" fillId="0" borderId="16" xfId="3" applyNumberFormat="1" applyBorder="1" applyAlignment="1">
      <alignment horizontal="center" vertical="center" wrapText="1"/>
    </xf>
    <xf numFmtId="2" fontId="32" fillId="0" borderId="16" xfId="3" applyNumberFormat="1" applyBorder="1" applyAlignment="1">
      <alignment horizontal="center" vertical="center"/>
    </xf>
    <xf numFmtId="0" fontId="33" fillId="0" borderId="34" xfId="3" applyFont="1" applyBorder="1" applyAlignment="1">
      <alignment horizontal="center" vertical="center"/>
    </xf>
    <xf numFmtId="0" fontId="33" fillId="0" borderId="35" xfId="3" applyFont="1" applyBorder="1" applyAlignment="1">
      <alignment horizontal="center" vertical="center"/>
    </xf>
    <xf numFmtId="0" fontId="33" fillId="0" borderId="35" xfId="3" applyFont="1" applyBorder="1" applyAlignment="1">
      <alignment horizontal="center" vertical="center" wrapText="1"/>
    </xf>
    <xf numFmtId="0" fontId="36" fillId="0" borderId="35" xfId="0" applyFont="1" applyFill="1" applyBorder="1"/>
    <xf numFmtId="0" fontId="36" fillId="0" borderId="36" xfId="0" applyFont="1" applyFill="1" applyBorder="1"/>
    <xf numFmtId="0" fontId="32" fillId="0" borderId="37" xfId="3" applyBorder="1" applyAlignment="1">
      <alignment horizontal="center" vertical="center"/>
    </xf>
    <xf numFmtId="0" fontId="1" fillId="0" borderId="0" xfId="0" applyFont="1" applyFill="1" applyProtection="1">
      <protection locked="0"/>
    </xf>
    <xf numFmtId="0" fontId="7" fillId="4" borderId="0" xfId="0" applyFont="1" applyFill="1" applyProtection="1">
      <protection locked="0"/>
    </xf>
    <xf numFmtId="0" fontId="6" fillId="0" borderId="31" xfId="0" applyFont="1" applyFill="1" applyBorder="1" applyAlignment="1">
      <alignment vertical="center" wrapText="1"/>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49" fontId="10" fillId="17" borderId="12" xfId="0" applyNumberFormat="1" applyFont="1" applyFill="1" applyBorder="1" applyAlignment="1" applyProtection="1">
      <alignment horizontal="center" vertical="center" wrapText="1"/>
    </xf>
    <xf numFmtId="49" fontId="10" fillId="17" borderId="13" xfId="0" applyNumberFormat="1" applyFont="1" applyFill="1" applyBorder="1" applyAlignment="1" applyProtection="1">
      <alignment horizontal="center" vertical="center" wrapText="1"/>
    </xf>
    <xf numFmtId="0" fontId="0" fillId="0" borderId="13" xfId="0" applyBorder="1" applyAlignment="1">
      <alignment horizontal="center" vertical="center" wrapText="1"/>
    </xf>
    <xf numFmtId="49" fontId="10" fillId="17" borderId="15" xfId="0" applyNumberFormat="1" applyFont="1" applyFill="1" applyBorder="1" applyAlignment="1" applyProtection="1">
      <alignment horizontal="center" vertical="center" wrapText="1"/>
    </xf>
    <xf numFmtId="49" fontId="10" fillId="17" borderId="4" xfId="0" applyNumberFormat="1" applyFont="1" applyFill="1" applyBorder="1" applyAlignment="1" applyProtection="1">
      <alignment horizontal="center" vertical="center" wrapText="1"/>
    </xf>
    <xf numFmtId="49" fontId="10" fillId="17" borderId="12" xfId="0" applyNumberFormat="1" applyFont="1" applyFill="1" applyBorder="1" applyAlignment="1" applyProtection="1">
      <alignment horizontal="center" vertical="center" wrapText="1"/>
      <protection locked="0"/>
    </xf>
    <xf numFmtId="49" fontId="10" fillId="17" borderId="13" xfId="0" applyNumberFormat="1" applyFont="1" applyFill="1" applyBorder="1" applyAlignment="1" applyProtection="1">
      <alignment horizontal="center" vertical="center" wrapText="1"/>
      <protection locked="0"/>
    </xf>
    <xf numFmtId="0" fontId="13" fillId="6" borderId="15" xfId="0" applyFont="1" applyFill="1" applyBorder="1" applyAlignment="1" applyProtection="1">
      <alignment horizontal="center"/>
    </xf>
    <xf numFmtId="0" fontId="13" fillId="6" borderId="4" xfId="0" applyFont="1" applyFill="1" applyBorder="1" applyAlignment="1" applyProtection="1">
      <alignment horizontal="center"/>
    </xf>
    <xf numFmtId="0" fontId="13" fillId="6" borderId="13" xfId="0" applyFont="1" applyFill="1" applyBorder="1" applyAlignment="1" applyProtection="1">
      <alignment horizontal="center"/>
    </xf>
    <xf numFmtId="0" fontId="13" fillId="6" borderId="14" xfId="0" applyFont="1" applyFill="1" applyBorder="1" applyAlignment="1" applyProtection="1">
      <alignment horizontal="center"/>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2" borderId="14" xfId="0" applyFont="1" applyFill="1" applyBorder="1" applyAlignment="1" applyProtection="1">
      <alignment horizontal="center" vertical="center" wrapText="1" shrinkToFit="1"/>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4" xfId="0" applyFont="1" applyFill="1" applyBorder="1" applyAlignment="1" applyProtection="1">
      <alignment horizontal="left" vertical="center" wrapTex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1" fillId="0" borderId="14" xfId="0" applyFont="1" applyFill="1" applyBorder="1" applyAlignment="1" applyProtection="1">
      <alignment horizontal="left" vertical="center" wrapText="1" inden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0" borderId="14" xfId="0" applyFont="1" applyFill="1" applyBorder="1" applyAlignment="1" applyProtection="1">
      <alignment horizontal="center" vertical="center" wrapText="1" shrinkToFit="1"/>
      <protection locked="0"/>
    </xf>
    <xf numFmtId="0" fontId="1" fillId="0" borderId="21"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0" xfId="0" applyNumberFormat="1" applyFont="1" applyBorder="1" applyAlignment="1" applyProtection="1">
      <alignment vertical="center" wrapText="1"/>
      <protection locked="0"/>
    </xf>
    <xf numFmtId="0" fontId="2" fillId="16" borderId="15" xfId="0" applyFont="1" applyFill="1" applyBorder="1" applyAlignment="1" applyProtection="1">
      <alignment horizontal="center" vertical="center"/>
    </xf>
    <xf numFmtId="0" fontId="2" fillId="16" borderId="22" xfId="0" applyFont="1" applyFill="1" applyBorder="1" applyAlignment="1" applyProtection="1">
      <alignment horizontal="center" vertical="center"/>
    </xf>
    <xf numFmtId="0" fontId="2" fillId="16" borderId="19" xfId="0" applyFont="1" applyFill="1" applyBorder="1" applyAlignment="1" applyProtection="1">
      <alignment horizontal="center" vertical="center"/>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1" fillId="0" borderId="14"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10" fillId="16" borderId="12" xfId="0" applyFont="1" applyFill="1" applyBorder="1" applyAlignment="1" applyProtection="1">
      <alignment horizontal="center" vertical="center" wrapText="1" shrinkToFit="1"/>
    </xf>
    <xf numFmtId="0" fontId="10" fillId="16" borderId="13" xfId="0" applyFont="1" applyFill="1" applyBorder="1" applyAlignment="1" applyProtection="1">
      <alignment horizontal="center" vertical="center" wrapText="1" shrinkToFit="1"/>
    </xf>
    <xf numFmtId="0" fontId="10" fillId="16" borderId="14" xfId="0" applyFont="1" applyFill="1" applyBorder="1" applyAlignment="1" applyProtection="1">
      <alignment horizontal="center" vertical="center" wrapText="1" shrinkToFit="1"/>
    </xf>
    <xf numFmtId="0" fontId="2" fillId="16" borderId="8" xfId="0" applyFont="1" applyFill="1" applyBorder="1" applyAlignment="1" applyProtection="1">
      <alignment horizontal="center" vertical="center"/>
    </xf>
    <xf numFmtId="0" fontId="2" fillId="16" borderId="9" xfId="0" applyFont="1" applyFill="1" applyBorder="1" applyAlignment="1" applyProtection="1">
      <alignment horizontal="center" vertical="center"/>
    </xf>
    <xf numFmtId="0" fontId="2" fillId="16" borderId="10" xfId="0" applyFont="1" applyFill="1" applyBorder="1" applyAlignment="1" applyProtection="1">
      <alignment horizontal="center" vertical="center"/>
    </xf>
    <xf numFmtId="0" fontId="2" fillId="0" borderId="1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16" borderId="12" xfId="0" applyNumberFormat="1" applyFont="1" applyFill="1" applyBorder="1" applyAlignment="1" applyProtection="1">
      <alignment horizontal="center" vertical="center" wrapText="1"/>
    </xf>
    <xf numFmtId="0" fontId="2" fillId="16" borderId="13" xfId="0" applyNumberFormat="1" applyFont="1" applyFill="1" applyBorder="1" applyAlignment="1" applyProtection="1">
      <alignment horizontal="center" vertical="center" wrapText="1"/>
    </xf>
    <xf numFmtId="0" fontId="2" fillId="16" borderId="14" xfId="0" applyNumberFormat="1" applyFont="1" applyFill="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9" fontId="14" fillId="0" borderId="17" xfId="2" applyFont="1" applyBorder="1" applyAlignment="1" applyProtection="1">
      <alignment horizontal="center" vertical="center"/>
    </xf>
    <xf numFmtId="9" fontId="14" fillId="0" borderId="18" xfId="2" applyFont="1" applyBorder="1" applyAlignment="1" applyProtection="1">
      <alignment horizontal="center" vertical="center"/>
    </xf>
    <xf numFmtId="9" fontId="14" fillId="0" borderId="11" xfId="2" applyFont="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8" fillId="0" borderId="15"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5" fillId="15" borderId="12" xfId="0" applyFont="1" applyFill="1" applyBorder="1" applyAlignment="1" applyProtection="1">
      <alignment horizontal="center" vertical="center" wrapText="1"/>
    </xf>
    <xf numFmtId="0" fontId="15" fillId="15" borderId="42" xfId="0" applyFont="1" applyFill="1" applyBorder="1" applyAlignment="1" applyProtection="1">
      <alignment horizontal="center" vertical="center" wrapText="1"/>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37" fillId="21" borderId="12" xfId="0" applyNumberFormat="1" applyFont="1" applyFill="1" applyBorder="1" applyAlignment="1" applyProtection="1">
      <alignment horizontal="center" vertical="center" wrapText="1"/>
    </xf>
    <xf numFmtId="0" fontId="37" fillId="21" borderId="14" xfId="0" applyNumberFormat="1" applyFont="1" applyFill="1" applyBorder="1" applyAlignment="1" applyProtection="1">
      <alignment horizontal="center" vertical="center" wrapText="1"/>
    </xf>
    <xf numFmtId="0" fontId="2" fillId="0" borderId="15" xfId="0" applyFont="1" applyFill="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16" borderId="15" xfId="0" applyFont="1" applyFill="1" applyBorder="1" applyAlignment="1" applyProtection="1">
      <alignment horizontal="center" vertical="center" wrapText="1"/>
    </xf>
    <xf numFmtId="0" fontId="2" fillId="16" borderId="22" xfId="0" applyFont="1" applyFill="1" applyBorder="1" applyAlignment="1" applyProtection="1">
      <alignment horizontal="center" vertical="center" wrapText="1"/>
    </xf>
    <xf numFmtId="0" fontId="2" fillId="16" borderId="19" xfId="0" applyFont="1" applyFill="1" applyBorder="1" applyAlignment="1" applyProtection="1">
      <alignment horizontal="center" vertical="center" wrapText="1"/>
    </xf>
    <xf numFmtId="0" fontId="15" fillId="18" borderId="1" xfId="0" applyFont="1" applyFill="1" applyBorder="1" applyAlignment="1" applyProtection="1">
      <alignment horizontal="center" vertical="center" wrapText="1"/>
      <protection locked="0"/>
    </xf>
    <xf numFmtId="0" fontId="15" fillId="18" borderId="2" xfId="0" applyFont="1" applyFill="1" applyBorder="1" applyAlignment="1" applyProtection="1">
      <alignment horizontal="center" vertical="center" wrapText="1"/>
      <protection locked="0"/>
    </xf>
    <xf numFmtId="0" fontId="15" fillId="18" borderId="3" xfId="0"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protection locked="0"/>
    </xf>
    <xf numFmtId="0" fontId="10" fillId="9" borderId="25" xfId="0" applyFont="1" applyFill="1" applyBorder="1" applyAlignment="1">
      <alignment horizontal="center" vertical="center" wrapText="1"/>
    </xf>
    <xf numFmtId="0" fontId="10" fillId="13" borderId="24"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35" fillId="0" borderId="37" xfId="0" applyFont="1" applyBorder="1" applyAlignment="1">
      <alignment horizontal="center"/>
    </xf>
    <xf numFmtId="0" fontId="35" fillId="0" borderId="16" xfId="0" applyFont="1" applyBorder="1" applyAlignment="1">
      <alignment horizontal="center"/>
    </xf>
    <xf numFmtId="0" fontId="35" fillId="0" borderId="38" xfId="0" applyFont="1" applyBorder="1" applyAlignment="1">
      <alignment horizontal="center"/>
    </xf>
    <xf numFmtId="0" fontId="29" fillId="0" borderId="37" xfId="0" applyFont="1" applyFill="1" applyBorder="1" applyAlignment="1">
      <alignment horizontal="center"/>
    </xf>
    <xf numFmtId="0" fontId="29" fillId="0" borderId="16" xfId="0" applyFont="1" applyFill="1" applyBorder="1" applyAlignment="1">
      <alignment horizontal="center"/>
    </xf>
    <xf numFmtId="0" fontId="29" fillId="0" borderId="38" xfId="0" applyFont="1" applyFill="1" applyBorder="1" applyAlignment="1">
      <alignment horizontal="center"/>
    </xf>
    <xf numFmtId="0" fontId="29" fillId="0" borderId="39" xfId="0" applyFont="1" applyFill="1" applyBorder="1" applyAlignment="1">
      <alignment horizontal="center"/>
    </xf>
    <xf numFmtId="0" fontId="29" fillId="0" borderId="40" xfId="0" applyFont="1" applyFill="1" applyBorder="1" applyAlignment="1">
      <alignment horizontal="center"/>
    </xf>
    <xf numFmtId="0" fontId="29" fillId="0" borderId="41" xfId="0" applyFont="1" applyFill="1" applyBorder="1" applyAlignment="1">
      <alignment horizontal="center"/>
    </xf>
    <xf numFmtId="0" fontId="29" fillId="0" borderId="0" xfId="3" applyFont="1" applyFill="1" applyAlignment="1">
      <alignment horizontal="center"/>
    </xf>
    <xf numFmtId="0" fontId="29" fillId="0" borderId="9" xfId="3" applyFont="1" applyFill="1" applyBorder="1" applyAlignment="1">
      <alignment horizontal="left" wrapText="1"/>
    </xf>
  </cellXfs>
  <cellStyles count="4">
    <cellStyle name="Hyperlink" xfId="1" builtinId="8"/>
    <cellStyle name="Normal" xfId="0" builtinId="0"/>
    <cellStyle name="Normal 2" xfId="3"/>
    <cellStyle name="Porcentagem" xfId="2" builtinId="5"/>
  </cellStyles>
  <dxfs count="4">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43962</xdr:colOff>
      <xdr:row>0</xdr:row>
      <xdr:rowOff>151876</xdr:rowOff>
    </xdr:from>
    <xdr:to>
      <xdr:col>1</xdr:col>
      <xdr:colOff>1077791</xdr:colOff>
      <xdr:row>0</xdr:row>
      <xdr:rowOff>1016453</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12749" r="23273" b="15615"/>
        <a:stretch/>
      </xdr:blipFill>
      <xdr:spPr>
        <a:xfrm>
          <a:off x="43962" y="151876"/>
          <a:ext cx="1605329" cy="864577"/>
        </a:xfrm>
        <a:prstGeom prst="rect">
          <a:avLst/>
        </a:prstGeom>
      </xdr:spPr>
    </xdr:pic>
    <xdr:clientData/>
  </xdr:twoCellAnchor>
  <xdr:twoCellAnchor editAs="oneCell">
    <xdr:from>
      <xdr:col>2</xdr:col>
      <xdr:colOff>384871</xdr:colOff>
      <xdr:row>0</xdr:row>
      <xdr:rowOff>224935</xdr:rowOff>
    </xdr:from>
    <xdr:to>
      <xdr:col>3</xdr:col>
      <xdr:colOff>911364</xdr:colOff>
      <xdr:row>0</xdr:row>
      <xdr:rowOff>1106048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308313" y="224935"/>
          <a:ext cx="2240993" cy="881113"/>
        </a:xfrm>
        <a:prstGeom prst="rect">
          <a:avLst/>
        </a:prstGeom>
      </xdr:spPr>
    </xdr:pic>
    <xdr:clientData/>
  </xdr:twoCellAnchor>
  <xdr:twoCellAnchor editAs="oneCell">
    <xdr:from>
      <xdr:col>1</xdr:col>
      <xdr:colOff>1504950</xdr:colOff>
      <xdr:row>0</xdr:row>
      <xdr:rowOff>95896</xdr:rowOff>
    </xdr:from>
    <xdr:to>
      <xdr:col>2</xdr:col>
      <xdr:colOff>141084</xdr:colOff>
      <xdr:row>0</xdr:row>
      <xdr:rowOff>1076325</xdr:rowOff>
    </xdr:to>
    <xdr:pic>
      <xdr:nvPicPr>
        <xdr:cNvPr id="2" name="Imagem 1"/>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076450" y="95896"/>
          <a:ext cx="988809" cy="98042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261"/>
  <sheetViews>
    <sheetView tabSelected="1" showWhiteSpace="0" view="pageBreakPreview" zoomScaleNormal="130" zoomScaleSheetLayoutView="100" workbookViewId="0">
      <selection sqref="A1:D1"/>
    </sheetView>
  </sheetViews>
  <sheetFormatPr defaultColWidth="9.140625" defaultRowHeight="12.75"/>
  <cols>
    <col min="1" max="1" width="8.5703125" style="68" customWidth="1"/>
    <col min="2" max="2" width="35.28515625" style="4" customWidth="1"/>
    <col min="3" max="3" width="25.7109375" style="4" customWidth="1"/>
    <col min="4" max="4" width="14.140625" style="4" customWidth="1"/>
    <col min="5" max="5" width="9.140625" style="4" hidden="1" customWidth="1"/>
    <col min="6" max="8" width="9.140625" style="5" hidden="1" customWidth="1"/>
    <col min="9" max="9" width="8.140625" style="4" hidden="1" customWidth="1"/>
    <col min="10" max="10" width="9.140625" style="4" hidden="1" customWidth="1"/>
    <col min="11" max="13" width="9.140625" style="4" customWidth="1"/>
    <col min="14" max="15" width="9.140625" style="4" hidden="1" customWidth="1"/>
    <col min="16" max="17" width="0" style="4" hidden="1" customWidth="1"/>
    <col min="18" max="16384" width="9.140625" style="4"/>
  </cols>
  <sheetData>
    <row r="1" spans="1:14" ht="95.25" customHeight="1">
      <c r="A1" s="172"/>
      <c r="B1" s="173"/>
      <c r="C1" s="174"/>
      <c r="D1" s="175"/>
    </row>
    <row r="2" spans="1:14" ht="45" customHeight="1">
      <c r="A2" s="231" t="s">
        <v>23</v>
      </c>
      <c r="B2" s="232"/>
      <c r="C2" s="12" t="s">
        <v>30</v>
      </c>
      <c r="D2" s="12" t="s">
        <v>24</v>
      </c>
    </row>
    <row r="3" spans="1:14" ht="30.75" customHeight="1">
      <c r="A3" s="233" t="s">
        <v>12</v>
      </c>
      <c r="B3" s="234"/>
      <c r="C3" s="234"/>
      <c r="D3" s="235"/>
    </row>
    <row r="4" spans="1:14" ht="33" customHeight="1">
      <c r="A4" s="206" t="s">
        <v>737</v>
      </c>
      <c r="B4" s="208"/>
      <c r="C4" s="208"/>
      <c r="D4" s="11" t="s">
        <v>735</v>
      </c>
    </row>
    <row r="5" spans="1:14" ht="30" customHeight="1">
      <c r="A5" s="206" t="s">
        <v>736</v>
      </c>
      <c r="B5" s="208"/>
      <c r="C5" s="208"/>
      <c r="D5" s="207"/>
    </row>
    <row r="6" spans="1:14" ht="36" customHeight="1">
      <c r="A6" s="206" t="s">
        <v>14</v>
      </c>
      <c r="B6" s="208"/>
      <c r="C6" s="210"/>
      <c r="D6" s="11" t="s">
        <v>273</v>
      </c>
    </row>
    <row r="7" spans="1:14" ht="30" customHeight="1">
      <c r="A7" s="206" t="s">
        <v>9</v>
      </c>
      <c r="B7" s="207"/>
      <c r="C7" s="13" t="s">
        <v>10</v>
      </c>
      <c r="D7" s="14" t="s">
        <v>13</v>
      </c>
    </row>
    <row r="8" spans="1:14" ht="30" customHeight="1">
      <c r="A8" s="206" t="s">
        <v>11</v>
      </c>
      <c r="B8" s="208"/>
      <c r="C8" s="208"/>
      <c r="D8" s="207"/>
    </row>
    <row r="9" spans="1:14" ht="58.5" customHeight="1">
      <c r="A9" s="209" t="s">
        <v>15</v>
      </c>
      <c r="B9" s="210"/>
      <c r="C9" s="210"/>
      <c r="D9" s="211"/>
    </row>
    <row r="10" spans="1:14" ht="30" customHeight="1">
      <c r="A10" s="212" t="s">
        <v>206</v>
      </c>
      <c r="B10" s="213"/>
      <c r="C10" s="213"/>
      <c r="D10" s="214"/>
    </row>
    <row r="11" spans="1:14" ht="30.75" customHeight="1">
      <c r="A11" s="221" t="s">
        <v>207</v>
      </c>
      <c r="B11" s="222"/>
      <c r="C11" s="20" t="s">
        <v>203</v>
      </c>
      <c r="D11" s="21" t="s">
        <v>204</v>
      </c>
      <c r="N11" s="160" t="s">
        <v>734</v>
      </c>
    </row>
    <row r="12" spans="1:14" ht="38.25" customHeight="1">
      <c r="A12" s="16"/>
      <c r="B12" s="17" t="s">
        <v>194</v>
      </c>
      <c r="C12" s="215" t="s">
        <v>278</v>
      </c>
      <c r="D12" s="218">
        <f>J253/100</f>
        <v>1</v>
      </c>
      <c r="E12" s="6"/>
      <c r="F12" s="5" t="s">
        <v>223</v>
      </c>
    </row>
    <row r="13" spans="1:14" ht="38.25" customHeight="1">
      <c r="A13" s="18"/>
      <c r="B13" s="17" t="s">
        <v>195</v>
      </c>
      <c r="C13" s="216"/>
      <c r="D13" s="219"/>
      <c r="F13" s="236">
        <f>SUM(H27,H36,H54,H56,H64,H79,H92,H99,H104,H106,H108,H110,H112,H114,H118,H132,H148,H174,H178,H186,H188,H190,H220,H222,H224,H226,H250)</f>
        <v>81</v>
      </c>
      <c r="G13" s="237"/>
      <c r="H13" s="237"/>
      <c r="I13" s="238"/>
      <c r="N13" s="161" t="s">
        <v>734</v>
      </c>
    </row>
    <row r="14" spans="1:14" ht="46.5" customHeight="1">
      <c r="A14" s="57"/>
      <c r="B14" s="19" t="s">
        <v>196</v>
      </c>
      <c r="C14" s="217"/>
      <c r="D14" s="220"/>
    </row>
    <row r="15" spans="1:14" ht="27.75" customHeight="1">
      <c r="A15" s="223" t="s">
        <v>205</v>
      </c>
      <c r="B15" s="224"/>
      <c r="C15" s="225" t="str">
        <f>IF(F13&lt;81,"NÃO CERTIFICA, FALTAM ITENS OBRIGATÓRIOS","ITENS OBRIGATÓRIOS CUMPRIDOS")</f>
        <v>ITENS OBRIGATÓRIOS CUMPRIDOS</v>
      </c>
      <c r="D15" s="226"/>
    </row>
    <row r="16" spans="1:14" ht="36.200000000000003" customHeight="1">
      <c r="A16" s="239" t="s">
        <v>16</v>
      </c>
      <c r="B16" s="239"/>
      <c r="C16" s="14" t="s">
        <v>276</v>
      </c>
      <c r="D16" s="15" t="s">
        <v>277</v>
      </c>
    </row>
    <row r="17" spans="1:15" ht="36.200000000000003" customHeight="1">
      <c r="A17" s="239" t="s">
        <v>17</v>
      </c>
      <c r="B17" s="239"/>
      <c r="C17" s="14" t="s">
        <v>276</v>
      </c>
      <c r="D17" s="14" t="s">
        <v>277</v>
      </c>
      <c r="N17" s="229" t="str">
        <f>IF(F13&lt;81,"NÃO CERTIFICA. FALTA(M) ITEM(NS) OBRIGATÓRIOS!","ITENS OBRIGATÓRIOS CUMPRIDOS")</f>
        <v>ITENS OBRIGATÓRIOS CUMPRIDOS</v>
      </c>
      <c r="O17" s="230"/>
    </row>
    <row r="18" spans="1:15" ht="36.200000000000003" customHeight="1">
      <c r="A18" s="227" t="s">
        <v>25</v>
      </c>
      <c r="B18" s="228"/>
      <c r="C18" s="56" t="s">
        <v>279</v>
      </c>
      <c r="D18" s="56" t="s">
        <v>277</v>
      </c>
    </row>
    <row r="19" spans="1:15" ht="29.25" customHeight="1">
      <c r="A19" s="203" t="s">
        <v>18</v>
      </c>
      <c r="B19" s="204"/>
      <c r="C19" s="204"/>
      <c r="D19" s="205"/>
    </row>
    <row r="20" spans="1:15" ht="83.85" customHeight="1">
      <c r="A20" s="188"/>
      <c r="B20" s="189"/>
      <c r="C20" s="189"/>
      <c r="D20" s="190"/>
    </row>
    <row r="21" spans="1:15" ht="29.25" customHeight="1">
      <c r="A21" s="191" t="s">
        <v>29</v>
      </c>
      <c r="B21" s="192"/>
      <c r="C21" s="192"/>
      <c r="D21" s="193"/>
    </row>
    <row r="22" spans="1:15" ht="83.85" customHeight="1">
      <c r="A22" s="194"/>
      <c r="B22" s="195"/>
      <c r="C22" s="195"/>
      <c r="D22" s="196"/>
    </row>
    <row r="23" spans="1:15" ht="30" customHeight="1">
      <c r="A23" s="197" t="s">
        <v>723</v>
      </c>
      <c r="B23" s="198"/>
      <c r="C23" s="198"/>
      <c r="D23" s="199"/>
    </row>
    <row r="24" spans="1:15" ht="27.75" customHeight="1">
      <c r="A24" s="200" t="s">
        <v>202</v>
      </c>
      <c r="B24" s="201"/>
      <c r="C24" s="201"/>
      <c r="D24" s="202"/>
    </row>
    <row r="25" spans="1:15" ht="31.5" customHeight="1">
      <c r="A25" s="22" t="s">
        <v>19</v>
      </c>
      <c r="B25" s="23" t="s">
        <v>0</v>
      </c>
      <c r="C25" s="22" t="s">
        <v>20</v>
      </c>
      <c r="D25" s="24" t="s">
        <v>21</v>
      </c>
    </row>
    <row r="26" spans="1:15" ht="25.5" customHeight="1">
      <c r="A26" s="25" t="s">
        <v>31</v>
      </c>
      <c r="B26" s="165" t="s">
        <v>32</v>
      </c>
      <c r="C26" s="166"/>
      <c r="D26" s="26"/>
    </row>
    <row r="27" spans="1:15" ht="154.5" customHeight="1">
      <c r="A27" s="58" t="s">
        <v>33</v>
      </c>
      <c r="B27" s="27" t="s">
        <v>34</v>
      </c>
      <c r="C27" s="28" t="s">
        <v>35</v>
      </c>
      <c r="D27" s="2">
        <v>1</v>
      </c>
      <c r="F27" s="5">
        <f>D27</f>
        <v>1</v>
      </c>
      <c r="G27" s="5">
        <v>3</v>
      </c>
      <c r="H27" s="5">
        <f>F27*G27</f>
        <v>3</v>
      </c>
    </row>
    <row r="28" spans="1:15" ht="47.25" customHeight="1">
      <c r="A28" s="29" t="s">
        <v>22</v>
      </c>
      <c r="B28" s="163"/>
      <c r="C28" s="164"/>
      <c r="D28" s="101">
        <f>D27</f>
        <v>1</v>
      </c>
    </row>
    <row r="29" spans="1:15" ht="76.5" customHeight="1">
      <c r="A29" s="59" t="s">
        <v>36</v>
      </c>
      <c r="B29" s="30" t="s">
        <v>37</v>
      </c>
      <c r="C29" s="30" t="s">
        <v>38</v>
      </c>
      <c r="D29" s="1">
        <v>1</v>
      </c>
      <c r="F29" s="5">
        <f>D29</f>
        <v>1</v>
      </c>
      <c r="G29" s="5">
        <v>2</v>
      </c>
      <c r="H29" s="5">
        <f>F29*G29</f>
        <v>2</v>
      </c>
    </row>
    <row r="30" spans="1:15" ht="45.75" customHeight="1">
      <c r="A30" s="31" t="s">
        <v>22</v>
      </c>
      <c r="B30" s="163"/>
      <c r="C30" s="164"/>
      <c r="D30" s="101">
        <f>D29</f>
        <v>1</v>
      </c>
    </row>
    <row r="31" spans="1:15" ht="25.5" customHeight="1">
      <c r="A31" s="25" t="s">
        <v>39</v>
      </c>
      <c r="B31" s="165" t="s">
        <v>40</v>
      </c>
      <c r="C31" s="166"/>
      <c r="D31" s="26"/>
    </row>
    <row r="32" spans="1:15" ht="70.5" customHeight="1">
      <c r="A32" s="60" t="s">
        <v>41</v>
      </c>
      <c r="B32" s="27" t="s">
        <v>42</v>
      </c>
      <c r="C32" s="27" t="s">
        <v>43</v>
      </c>
      <c r="D32" s="2">
        <v>1</v>
      </c>
      <c r="F32" s="5">
        <f>D32</f>
        <v>1</v>
      </c>
      <c r="G32" s="5">
        <v>2</v>
      </c>
      <c r="H32" s="5">
        <f>F32*G32</f>
        <v>2</v>
      </c>
    </row>
    <row r="33" spans="1:8" ht="45" customHeight="1">
      <c r="A33" s="29" t="s">
        <v>22</v>
      </c>
      <c r="B33" s="163"/>
      <c r="C33" s="164"/>
      <c r="D33" s="101">
        <f>D32</f>
        <v>1</v>
      </c>
    </row>
    <row r="34" spans="1:8" ht="39.75" customHeight="1">
      <c r="A34" s="59" t="s">
        <v>44</v>
      </c>
      <c r="B34" s="30" t="s">
        <v>45</v>
      </c>
      <c r="C34" s="30" t="s">
        <v>46</v>
      </c>
      <c r="D34" s="1">
        <v>1</v>
      </c>
      <c r="F34" s="5">
        <f>D34</f>
        <v>1</v>
      </c>
      <c r="G34" s="5">
        <v>2</v>
      </c>
      <c r="H34" s="5">
        <f>F34*G34</f>
        <v>2</v>
      </c>
    </row>
    <row r="35" spans="1:8" ht="47.25" customHeight="1">
      <c r="A35" s="29" t="s">
        <v>22</v>
      </c>
      <c r="B35" s="163"/>
      <c r="C35" s="164"/>
      <c r="D35" s="101">
        <f>D34</f>
        <v>1</v>
      </c>
    </row>
    <row r="36" spans="1:8" ht="85.5" customHeight="1">
      <c r="A36" s="61" t="s">
        <v>47</v>
      </c>
      <c r="B36" s="30" t="s">
        <v>48</v>
      </c>
      <c r="C36" s="30" t="s">
        <v>201</v>
      </c>
      <c r="D36" s="1">
        <v>1</v>
      </c>
      <c r="F36" s="5">
        <f>D36</f>
        <v>1</v>
      </c>
      <c r="G36" s="5">
        <v>3</v>
      </c>
      <c r="H36" s="5">
        <f>F36*G36</f>
        <v>3</v>
      </c>
    </row>
    <row r="37" spans="1:8" ht="45.75" customHeight="1">
      <c r="A37" s="31" t="s">
        <v>22</v>
      </c>
      <c r="B37" s="163"/>
      <c r="C37" s="164"/>
      <c r="D37" s="101">
        <f>D36</f>
        <v>1</v>
      </c>
    </row>
    <row r="38" spans="1:8" ht="25.5" customHeight="1">
      <c r="A38" s="32" t="s">
        <v>49</v>
      </c>
      <c r="B38" s="165" t="s">
        <v>50</v>
      </c>
      <c r="C38" s="166"/>
      <c r="D38" s="33"/>
    </row>
    <row r="39" spans="1:8" ht="25.5" customHeight="1">
      <c r="A39" s="34" t="s">
        <v>51</v>
      </c>
      <c r="B39" s="165" t="s">
        <v>52</v>
      </c>
      <c r="C39" s="166"/>
      <c r="D39" s="26"/>
    </row>
    <row r="40" spans="1:8" ht="97.5" customHeight="1">
      <c r="A40" s="60" t="s">
        <v>53</v>
      </c>
      <c r="B40" s="35" t="s">
        <v>54</v>
      </c>
      <c r="C40" s="30" t="s">
        <v>281</v>
      </c>
      <c r="D40" s="2">
        <v>1</v>
      </c>
      <c r="F40" s="5">
        <f>D40</f>
        <v>1</v>
      </c>
      <c r="G40" s="5">
        <v>2</v>
      </c>
      <c r="H40" s="5">
        <f>F40*G40</f>
        <v>2</v>
      </c>
    </row>
    <row r="41" spans="1:8" ht="43.5" customHeight="1">
      <c r="A41" s="29" t="s">
        <v>22</v>
      </c>
      <c r="B41" s="163"/>
      <c r="C41" s="164"/>
      <c r="D41" s="101">
        <f>D40</f>
        <v>1</v>
      </c>
    </row>
    <row r="42" spans="1:8" ht="112.5" customHeight="1">
      <c r="A42" s="62" t="s">
        <v>55</v>
      </c>
      <c r="B42" s="36" t="s">
        <v>56</v>
      </c>
      <c r="C42" s="36" t="s">
        <v>213</v>
      </c>
      <c r="D42" s="1">
        <v>1</v>
      </c>
      <c r="F42" s="5">
        <f>D42</f>
        <v>1</v>
      </c>
      <c r="G42" s="5">
        <v>1</v>
      </c>
      <c r="H42" s="5">
        <f>F42*G42</f>
        <v>1</v>
      </c>
    </row>
    <row r="43" spans="1:8" ht="43.5" customHeight="1">
      <c r="A43" s="29" t="s">
        <v>22</v>
      </c>
      <c r="B43" s="163"/>
      <c r="C43" s="164"/>
      <c r="D43" s="101">
        <f>D42</f>
        <v>1</v>
      </c>
    </row>
    <row r="44" spans="1:8" ht="47.25" customHeight="1">
      <c r="A44" s="62" t="s">
        <v>57</v>
      </c>
      <c r="B44" s="36" t="s">
        <v>58</v>
      </c>
      <c r="C44" s="36" t="s">
        <v>59</v>
      </c>
      <c r="D44" s="1">
        <v>1</v>
      </c>
      <c r="F44" s="5">
        <f>D44</f>
        <v>1</v>
      </c>
      <c r="G44" s="5">
        <v>1</v>
      </c>
      <c r="H44" s="5">
        <f>F44*G44</f>
        <v>1</v>
      </c>
    </row>
    <row r="45" spans="1:8" ht="44.25" customHeight="1">
      <c r="A45" s="31" t="s">
        <v>22</v>
      </c>
      <c r="B45" s="163"/>
      <c r="C45" s="164"/>
      <c r="D45" s="101">
        <f>D44</f>
        <v>1</v>
      </c>
    </row>
    <row r="46" spans="1:8" ht="26.25" customHeight="1">
      <c r="A46" s="34" t="s">
        <v>60</v>
      </c>
      <c r="B46" s="165" t="s">
        <v>61</v>
      </c>
      <c r="C46" s="166"/>
      <c r="D46" s="26"/>
    </row>
    <row r="47" spans="1:8" ht="54.75" customHeight="1">
      <c r="A47" s="60" t="s">
        <v>62</v>
      </c>
      <c r="B47" s="27" t="s">
        <v>63</v>
      </c>
      <c r="C47" s="27" t="s">
        <v>64</v>
      </c>
      <c r="D47" s="2">
        <v>1</v>
      </c>
      <c r="F47" s="5">
        <f>D47</f>
        <v>1</v>
      </c>
      <c r="G47" s="5">
        <v>2</v>
      </c>
      <c r="H47" s="5">
        <f>F47*G47</f>
        <v>2</v>
      </c>
    </row>
    <row r="48" spans="1:8" ht="42.6" customHeight="1">
      <c r="A48" s="29" t="s">
        <v>22</v>
      </c>
      <c r="B48" s="163"/>
      <c r="C48" s="164"/>
      <c r="D48" s="101">
        <f>D47</f>
        <v>1</v>
      </c>
    </row>
    <row r="49" spans="1:8" ht="54.75" customHeight="1">
      <c r="A49" s="59" t="s">
        <v>65</v>
      </c>
      <c r="B49" s="30" t="s">
        <v>66</v>
      </c>
      <c r="C49" s="30" t="s">
        <v>67</v>
      </c>
      <c r="D49" s="1">
        <v>1</v>
      </c>
      <c r="F49" s="5">
        <f>D49</f>
        <v>1</v>
      </c>
      <c r="G49" s="5">
        <v>2</v>
      </c>
      <c r="H49" s="5">
        <f>F49*G49</f>
        <v>2</v>
      </c>
    </row>
    <row r="50" spans="1:8" ht="42.6" customHeight="1">
      <c r="A50" s="29" t="s">
        <v>22</v>
      </c>
      <c r="B50" s="163"/>
      <c r="C50" s="164"/>
      <c r="D50" s="101">
        <f>D49</f>
        <v>1</v>
      </c>
    </row>
    <row r="51" spans="1:8" ht="69" customHeight="1">
      <c r="A51" s="59" t="s">
        <v>68</v>
      </c>
      <c r="B51" s="30" t="s">
        <v>69</v>
      </c>
      <c r="C51" s="30" t="s">
        <v>70</v>
      </c>
      <c r="D51" s="1">
        <v>1</v>
      </c>
      <c r="F51" s="5">
        <f>D51</f>
        <v>1</v>
      </c>
      <c r="G51" s="5">
        <v>2</v>
      </c>
      <c r="H51" s="5">
        <f>F51*G51</f>
        <v>2</v>
      </c>
    </row>
    <row r="52" spans="1:8" ht="42.6" customHeight="1">
      <c r="A52" s="31" t="s">
        <v>22</v>
      </c>
      <c r="B52" s="163"/>
      <c r="C52" s="164"/>
      <c r="D52" s="101">
        <f>D51</f>
        <v>1</v>
      </c>
    </row>
    <row r="53" spans="1:8" ht="24.75" customHeight="1">
      <c r="A53" s="8" t="s">
        <v>71</v>
      </c>
      <c r="B53" s="170" t="s">
        <v>72</v>
      </c>
      <c r="C53" s="171"/>
      <c r="D53" s="7"/>
    </row>
    <row r="54" spans="1:8" ht="96" customHeight="1">
      <c r="A54" s="58" t="s">
        <v>73</v>
      </c>
      <c r="B54" s="37" t="s">
        <v>74</v>
      </c>
      <c r="C54" s="37" t="s">
        <v>275</v>
      </c>
      <c r="D54" s="2">
        <v>1</v>
      </c>
      <c r="F54" s="5">
        <f>D54</f>
        <v>1</v>
      </c>
      <c r="G54" s="5">
        <v>3</v>
      </c>
      <c r="H54" s="5">
        <f>F54*G54</f>
        <v>3</v>
      </c>
    </row>
    <row r="55" spans="1:8" ht="40.5" customHeight="1">
      <c r="A55" s="29" t="s">
        <v>22</v>
      </c>
      <c r="B55" s="163"/>
      <c r="C55" s="164"/>
      <c r="D55" s="101">
        <f>D54</f>
        <v>1</v>
      </c>
    </row>
    <row r="56" spans="1:8" ht="50.25" customHeight="1">
      <c r="A56" s="63" t="s">
        <v>75</v>
      </c>
      <c r="B56" s="30" t="s">
        <v>76</v>
      </c>
      <c r="C56" s="30" t="s">
        <v>77</v>
      </c>
      <c r="D56" s="1">
        <v>1</v>
      </c>
      <c r="F56" s="5">
        <f>D56</f>
        <v>1</v>
      </c>
      <c r="G56" s="5">
        <v>3</v>
      </c>
      <c r="H56" s="5">
        <f>F56*G56</f>
        <v>3</v>
      </c>
    </row>
    <row r="57" spans="1:8" ht="43.5" customHeight="1">
      <c r="A57" s="29" t="s">
        <v>22</v>
      </c>
      <c r="B57" s="163"/>
      <c r="C57" s="164"/>
      <c r="D57" s="101">
        <f>D56</f>
        <v>1</v>
      </c>
    </row>
    <row r="58" spans="1:8" ht="51.75" customHeight="1">
      <c r="A58" s="59" t="s">
        <v>78</v>
      </c>
      <c r="B58" s="30" t="s">
        <v>79</v>
      </c>
      <c r="C58" s="30" t="s">
        <v>80</v>
      </c>
      <c r="D58" s="1">
        <v>1</v>
      </c>
      <c r="F58" s="5">
        <f>D58</f>
        <v>1</v>
      </c>
      <c r="G58" s="5">
        <v>2</v>
      </c>
      <c r="H58" s="5">
        <f>F58*G58</f>
        <v>2</v>
      </c>
    </row>
    <row r="59" spans="1:8" ht="42.6" customHeight="1">
      <c r="A59" s="29" t="s">
        <v>22</v>
      </c>
      <c r="B59" s="163"/>
      <c r="C59" s="164"/>
      <c r="D59" s="101">
        <f>D58</f>
        <v>1</v>
      </c>
    </row>
    <row r="60" spans="1:8" ht="97.5" customHeight="1">
      <c r="A60" s="62" t="s">
        <v>81</v>
      </c>
      <c r="B60" s="36" t="s">
        <v>82</v>
      </c>
      <c r="C60" s="36" t="s">
        <v>83</v>
      </c>
      <c r="D60" s="1">
        <v>1</v>
      </c>
      <c r="F60" s="5">
        <f>D60</f>
        <v>1</v>
      </c>
      <c r="G60" s="5">
        <v>1</v>
      </c>
      <c r="H60" s="5">
        <f>F60*G60</f>
        <v>1</v>
      </c>
    </row>
    <row r="61" spans="1:8" ht="42.6" customHeight="1">
      <c r="A61" s="29" t="s">
        <v>22</v>
      </c>
      <c r="B61" s="163"/>
      <c r="C61" s="164"/>
      <c r="D61" s="101">
        <f>D60</f>
        <v>1</v>
      </c>
    </row>
    <row r="62" spans="1:8" ht="99.75" customHeight="1">
      <c r="A62" s="59" t="s">
        <v>84</v>
      </c>
      <c r="B62" s="36" t="s">
        <v>85</v>
      </c>
      <c r="C62" s="36" t="s">
        <v>214</v>
      </c>
      <c r="D62" s="1">
        <v>1</v>
      </c>
      <c r="F62" s="5">
        <f>D62</f>
        <v>1</v>
      </c>
      <c r="G62" s="5">
        <v>2</v>
      </c>
      <c r="H62" s="5">
        <f>F62*G62</f>
        <v>2</v>
      </c>
    </row>
    <row r="63" spans="1:8" ht="41.85" customHeight="1">
      <c r="A63" s="29" t="s">
        <v>22</v>
      </c>
      <c r="B63" s="163"/>
      <c r="C63" s="164"/>
      <c r="D63" s="101">
        <f>D62</f>
        <v>1</v>
      </c>
    </row>
    <row r="64" spans="1:8" ht="107.25" customHeight="1">
      <c r="A64" s="61" t="s">
        <v>86</v>
      </c>
      <c r="B64" s="36" t="s">
        <v>87</v>
      </c>
      <c r="C64" s="36" t="s">
        <v>215</v>
      </c>
      <c r="D64" s="1">
        <v>1</v>
      </c>
      <c r="F64" s="5">
        <f>D64</f>
        <v>1</v>
      </c>
      <c r="G64" s="5">
        <v>3</v>
      </c>
      <c r="H64" s="5">
        <f>F64*G64</f>
        <v>3</v>
      </c>
    </row>
    <row r="65" spans="1:8" ht="41.85" customHeight="1">
      <c r="A65" s="29" t="s">
        <v>22</v>
      </c>
      <c r="B65" s="163"/>
      <c r="C65" s="164"/>
      <c r="D65" s="101">
        <f>D64</f>
        <v>1</v>
      </c>
    </row>
    <row r="66" spans="1:8" ht="108.75" customHeight="1">
      <c r="A66" s="59" t="s">
        <v>88</v>
      </c>
      <c r="B66" s="36" t="s">
        <v>89</v>
      </c>
      <c r="C66" s="36" t="s">
        <v>274</v>
      </c>
      <c r="D66" s="1">
        <v>1</v>
      </c>
      <c r="F66" s="5">
        <f>D66</f>
        <v>1</v>
      </c>
      <c r="G66" s="5">
        <v>2</v>
      </c>
      <c r="H66" s="5">
        <f>F66*G66</f>
        <v>2</v>
      </c>
    </row>
    <row r="67" spans="1:8" ht="41.85" customHeight="1">
      <c r="A67" s="29" t="s">
        <v>22</v>
      </c>
      <c r="B67" s="163"/>
      <c r="C67" s="164"/>
      <c r="D67" s="101">
        <f>D66</f>
        <v>1</v>
      </c>
    </row>
    <row r="68" spans="1:8" ht="66" customHeight="1">
      <c r="A68" s="62" t="s">
        <v>90</v>
      </c>
      <c r="B68" s="36" t="s">
        <v>91</v>
      </c>
      <c r="C68" s="30" t="s">
        <v>92</v>
      </c>
      <c r="D68" s="1">
        <v>1</v>
      </c>
      <c r="F68" s="5">
        <f>D68</f>
        <v>1</v>
      </c>
      <c r="G68" s="5">
        <v>1</v>
      </c>
      <c r="H68" s="5">
        <f>F68*G68</f>
        <v>1</v>
      </c>
    </row>
    <row r="69" spans="1:8" ht="41.25" customHeight="1">
      <c r="A69" s="29" t="s">
        <v>22</v>
      </c>
      <c r="B69" s="163"/>
      <c r="C69" s="164"/>
      <c r="D69" s="101">
        <f>D68</f>
        <v>1</v>
      </c>
    </row>
    <row r="70" spans="1:8" ht="63.75" customHeight="1">
      <c r="A70" s="62" t="s">
        <v>93</v>
      </c>
      <c r="B70" s="36" t="s">
        <v>94</v>
      </c>
      <c r="C70" s="36" t="s">
        <v>95</v>
      </c>
      <c r="D70" s="1">
        <v>1</v>
      </c>
      <c r="F70" s="5">
        <f>D70</f>
        <v>1</v>
      </c>
      <c r="G70" s="5">
        <v>1</v>
      </c>
      <c r="H70" s="5">
        <f>F70*G70</f>
        <v>1</v>
      </c>
    </row>
    <row r="71" spans="1:8" ht="41.25" customHeight="1">
      <c r="A71" s="29" t="s">
        <v>22</v>
      </c>
      <c r="B71" s="163"/>
      <c r="C71" s="164"/>
      <c r="D71" s="101">
        <f>D70</f>
        <v>1</v>
      </c>
    </row>
    <row r="72" spans="1:8" ht="85.5" customHeight="1">
      <c r="A72" s="64" t="s">
        <v>96</v>
      </c>
      <c r="B72" s="36" t="s">
        <v>97</v>
      </c>
      <c r="C72" s="36" t="s">
        <v>98</v>
      </c>
      <c r="D72" s="1">
        <v>1</v>
      </c>
      <c r="F72" s="5">
        <f>D72</f>
        <v>1</v>
      </c>
      <c r="G72" s="5">
        <v>2</v>
      </c>
      <c r="H72" s="5">
        <f>F72*G72</f>
        <v>2</v>
      </c>
    </row>
    <row r="73" spans="1:8" ht="41.25" customHeight="1">
      <c r="A73" s="29" t="s">
        <v>22</v>
      </c>
      <c r="B73" s="163"/>
      <c r="C73" s="164"/>
      <c r="D73" s="101">
        <f>D72</f>
        <v>1</v>
      </c>
    </row>
    <row r="74" spans="1:8" ht="52.5" customHeight="1">
      <c r="A74" s="59" t="s">
        <v>99</v>
      </c>
      <c r="B74" s="30" t="s">
        <v>100</v>
      </c>
      <c r="C74" s="30" t="s">
        <v>101</v>
      </c>
      <c r="D74" s="1">
        <v>1</v>
      </c>
      <c r="F74" s="5">
        <f>D74</f>
        <v>1</v>
      </c>
      <c r="G74" s="5">
        <v>2</v>
      </c>
      <c r="H74" s="5">
        <f>F74*G74</f>
        <v>2</v>
      </c>
    </row>
    <row r="75" spans="1:8" ht="41.25" customHeight="1">
      <c r="A75" s="29" t="s">
        <v>22</v>
      </c>
      <c r="B75" s="163"/>
      <c r="C75" s="164"/>
      <c r="D75" s="101">
        <f>D74</f>
        <v>1</v>
      </c>
    </row>
    <row r="76" spans="1:8" ht="50.25" customHeight="1">
      <c r="A76" s="62" t="s">
        <v>102</v>
      </c>
      <c r="B76" s="30" t="s">
        <v>103</v>
      </c>
      <c r="C76" s="30" t="s">
        <v>104</v>
      </c>
      <c r="D76" s="1">
        <v>1</v>
      </c>
      <c r="F76" s="5">
        <f>D76</f>
        <v>1</v>
      </c>
      <c r="G76" s="5">
        <v>1</v>
      </c>
      <c r="H76" s="5">
        <f>F76*G76</f>
        <v>1</v>
      </c>
    </row>
    <row r="77" spans="1:8" ht="41.25" customHeight="1">
      <c r="A77" s="31" t="s">
        <v>22</v>
      </c>
      <c r="B77" s="163"/>
      <c r="C77" s="164"/>
      <c r="D77" s="101">
        <f>D76</f>
        <v>1</v>
      </c>
    </row>
    <row r="78" spans="1:8" ht="27" customHeight="1">
      <c r="A78" s="34" t="s">
        <v>105</v>
      </c>
      <c r="B78" s="165" t="s">
        <v>198</v>
      </c>
      <c r="C78" s="166"/>
      <c r="D78" s="26"/>
    </row>
    <row r="79" spans="1:8" ht="75.75" customHeight="1">
      <c r="A79" s="58" t="s">
        <v>106</v>
      </c>
      <c r="B79" s="37" t="s">
        <v>107</v>
      </c>
      <c r="C79" s="37" t="s">
        <v>108</v>
      </c>
      <c r="D79" s="2">
        <v>1</v>
      </c>
      <c r="F79" s="5">
        <f>D79</f>
        <v>1</v>
      </c>
      <c r="G79" s="5">
        <v>3</v>
      </c>
      <c r="H79" s="5">
        <f>F79*G79</f>
        <v>3</v>
      </c>
    </row>
    <row r="80" spans="1:8" ht="41.25" customHeight="1">
      <c r="A80" s="29" t="s">
        <v>22</v>
      </c>
      <c r="B80" s="163"/>
      <c r="C80" s="164"/>
      <c r="D80" s="101">
        <f>D79</f>
        <v>1</v>
      </c>
    </row>
    <row r="81" spans="1:8" ht="48.75" customHeight="1">
      <c r="A81" s="59" t="s">
        <v>109</v>
      </c>
      <c r="B81" s="36" t="s">
        <v>110</v>
      </c>
      <c r="C81" s="36" t="s">
        <v>111</v>
      </c>
      <c r="D81" s="1">
        <v>1</v>
      </c>
      <c r="F81" s="5">
        <f>D81</f>
        <v>1</v>
      </c>
      <c r="G81" s="5">
        <v>2</v>
      </c>
      <c r="H81" s="5">
        <f>F81*G81</f>
        <v>2</v>
      </c>
    </row>
    <row r="82" spans="1:8" ht="41.25" customHeight="1">
      <c r="A82" s="29" t="s">
        <v>22</v>
      </c>
      <c r="B82" s="163"/>
      <c r="C82" s="164"/>
      <c r="D82" s="101">
        <f>D81</f>
        <v>1</v>
      </c>
    </row>
    <row r="83" spans="1:8" ht="43.5" customHeight="1">
      <c r="A83" s="59" t="s">
        <v>112</v>
      </c>
      <c r="B83" s="36" t="s">
        <v>113</v>
      </c>
      <c r="C83" s="36" t="s">
        <v>114</v>
      </c>
      <c r="D83" s="1">
        <v>1</v>
      </c>
      <c r="F83" s="5">
        <f>D83</f>
        <v>1</v>
      </c>
      <c r="G83" s="5">
        <v>2</v>
      </c>
      <c r="H83" s="5">
        <f>F83*G83</f>
        <v>2</v>
      </c>
    </row>
    <row r="84" spans="1:8" ht="41.25" customHeight="1">
      <c r="A84" s="29" t="s">
        <v>22</v>
      </c>
      <c r="B84" s="163"/>
      <c r="C84" s="164"/>
      <c r="D84" s="101">
        <f>D83</f>
        <v>1</v>
      </c>
    </row>
    <row r="85" spans="1:8" ht="49.5" customHeight="1">
      <c r="A85" s="62" t="s">
        <v>115</v>
      </c>
      <c r="B85" s="36" t="s">
        <v>116</v>
      </c>
      <c r="C85" s="36" t="s">
        <v>117</v>
      </c>
      <c r="D85" s="1">
        <v>1</v>
      </c>
      <c r="F85" s="5">
        <f>D85</f>
        <v>1</v>
      </c>
      <c r="G85" s="5">
        <v>1</v>
      </c>
      <c r="H85" s="5">
        <f>F85*G85</f>
        <v>1</v>
      </c>
    </row>
    <row r="86" spans="1:8" ht="41.25" customHeight="1">
      <c r="A86" s="29" t="s">
        <v>22</v>
      </c>
      <c r="B86" s="163"/>
      <c r="C86" s="164"/>
      <c r="D86" s="101">
        <f>D85</f>
        <v>1</v>
      </c>
    </row>
    <row r="87" spans="1:8" ht="36.75" customHeight="1">
      <c r="A87" s="62" t="s">
        <v>118</v>
      </c>
      <c r="B87" s="38" t="s">
        <v>119</v>
      </c>
      <c r="C87" s="36" t="s">
        <v>120</v>
      </c>
      <c r="D87" s="1">
        <v>1</v>
      </c>
      <c r="F87" s="5">
        <f>D87</f>
        <v>1</v>
      </c>
      <c r="G87" s="5">
        <v>1</v>
      </c>
      <c r="H87" s="5">
        <f>F87*G87</f>
        <v>1</v>
      </c>
    </row>
    <row r="88" spans="1:8" ht="41.25" customHeight="1">
      <c r="A88" s="29" t="s">
        <v>22</v>
      </c>
      <c r="B88" s="163"/>
      <c r="C88" s="164"/>
      <c r="D88" s="101">
        <f>D87</f>
        <v>1</v>
      </c>
    </row>
    <row r="89" spans="1:8" ht="96.75" customHeight="1">
      <c r="A89" s="62" t="s">
        <v>121</v>
      </c>
      <c r="B89" s="36" t="s">
        <v>122</v>
      </c>
      <c r="C89" s="36" t="s">
        <v>216</v>
      </c>
      <c r="D89" s="1">
        <v>1</v>
      </c>
      <c r="F89" s="5">
        <f>D89</f>
        <v>1</v>
      </c>
      <c r="G89" s="5">
        <v>1</v>
      </c>
      <c r="H89" s="5">
        <f>F89*G89</f>
        <v>1</v>
      </c>
    </row>
    <row r="90" spans="1:8" ht="41.25" customHeight="1">
      <c r="A90" s="31" t="s">
        <v>22</v>
      </c>
      <c r="B90" s="163"/>
      <c r="C90" s="164"/>
      <c r="D90" s="101">
        <f>D89</f>
        <v>1</v>
      </c>
    </row>
    <row r="91" spans="1:8" ht="26.25" customHeight="1">
      <c r="A91" s="34" t="s">
        <v>123</v>
      </c>
      <c r="B91" s="165" t="s">
        <v>124</v>
      </c>
      <c r="C91" s="166"/>
      <c r="D91" s="39"/>
    </row>
    <row r="92" spans="1:8" ht="101.25" customHeight="1">
      <c r="A92" s="58" t="s">
        <v>125</v>
      </c>
      <c r="B92" s="37" t="s">
        <v>220</v>
      </c>
      <c r="C92" s="37" t="s">
        <v>217</v>
      </c>
      <c r="D92" s="2">
        <v>1</v>
      </c>
      <c r="F92" s="5">
        <f>D92</f>
        <v>1</v>
      </c>
      <c r="G92" s="5">
        <v>3</v>
      </c>
      <c r="H92" s="5">
        <f>F92*G92</f>
        <v>3</v>
      </c>
    </row>
    <row r="93" spans="1:8" ht="41.25" customHeight="1">
      <c r="A93" s="31" t="s">
        <v>22</v>
      </c>
      <c r="B93" s="163"/>
      <c r="C93" s="164"/>
      <c r="D93" s="101">
        <f>D92</f>
        <v>1</v>
      </c>
    </row>
    <row r="94" spans="1:8" ht="26.25" customHeight="1">
      <c r="A94" s="34" t="s">
        <v>126</v>
      </c>
      <c r="B94" s="165" t="s">
        <v>127</v>
      </c>
      <c r="C94" s="166"/>
      <c r="D94" s="26"/>
    </row>
    <row r="95" spans="1:8" ht="113.25" customHeight="1">
      <c r="A95" s="60" t="s">
        <v>128</v>
      </c>
      <c r="B95" s="27" t="s">
        <v>129</v>
      </c>
      <c r="C95" s="27" t="s">
        <v>130</v>
      </c>
      <c r="D95" s="2">
        <v>1</v>
      </c>
      <c r="F95" s="5">
        <f>D95</f>
        <v>1</v>
      </c>
      <c r="G95" s="5">
        <v>2</v>
      </c>
      <c r="H95" s="5">
        <f>F95*G95</f>
        <v>2</v>
      </c>
    </row>
    <row r="96" spans="1:8" ht="41.25" customHeight="1">
      <c r="A96" s="29" t="s">
        <v>22</v>
      </c>
      <c r="B96" s="163"/>
      <c r="C96" s="164"/>
      <c r="D96" s="101">
        <f>D95</f>
        <v>1</v>
      </c>
    </row>
    <row r="97" spans="1:8" ht="70.5" customHeight="1">
      <c r="A97" s="59" t="s">
        <v>131</v>
      </c>
      <c r="B97" s="30" t="s">
        <v>132</v>
      </c>
      <c r="C97" s="30" t="s">
        <v>133</v>
      </c>
      <c r="D97" s="1">
        <v>1</v>
      </c>
      <c r="F97" s="5">
        <f>D97</f>
        <v>1</v>
      </c>
      <c r="G97" s="5">
        <v>2</v>
      </c>
      <c r="H97" s="5">
        <f>F97*G97</f>
        <v>2</v>
      </c>
    </row>
    <row r="98" spans="1:8" ht="41.25" customHeight="1">
      <c r="A98" s="29" t="s">
        <v>22</v>
      </c>
      <c r="B98" s="163"/>
      <c r="C98" s="164"/>
      <c r="D98" s="101">
        <f>D97</f>
        <v>1</v>
      </c>
    </row>
    <row r="99" spans="1:8" ht="81.75" customHeight="1">
      <c r="A99" s="61" t="s">
        <v>134</v>
      </c>
      <c r="B99" s="30" t="s">
        <v>135</v>
      </c>
      <c r="C99" s="30" t="s">
        <v>136</v>
      </c>
      <c r="D99" s="1">
        <v>1</v>
      </c>
      <c r="F99" s="5">
        <f>D99</f>
        <v>1</v>
      </c>
      <c r="G99" s="5">
        <v>3</v>
      </c>
      <c r="H99" s="5">
        <f>F99*G99</f>
        <v>3</v>
      </c>
    </row>
    <row r="100" spans="1:8" ht="41.25" customHeight="1">
      <c r="A100" s="29" t="s">
        <v>22</v>
      </c>
      <c r="B100" s="163"/>
      <c r="C100" s="164"/>
      <c r="D100" s="101">
        <f>D99</f>
        <v>1</v>
      </c>
    </row>
    <row r="101" spans="1:8" ht="86.25" customHeight="1">
      <c r="A101" s="62" t="s">
        <v>137</v>
      </c>
      <c r="B101" s="30" t="s">
        <v>138</v>
      </c>
      <c r="C101" s="30" t="s">
        <v>139</v>
      </c>
      <c r="D101" s="1">
        <v>1</v>
      </c>
      <c r="F101" s="5">
        <f>D101</f>
        <v>1</v>
      </c>
      <c r="G101" s="5">
        <v>1</v>
      </c>
      <c r="H101" s="5">
        <f>F101*G101</f>
        <v>1</v>
      </c>
    </row>
    <row r="102" spans="1:8" ht="41.25" customHeight="1">
      <c r="A102" s="31" t="s">
        <v>22</v>
      </c>
      <c r="B102" s="163"/>
      <c r="C102" s="164"/>
      <c r="D102" s="101">
        <f>D101</f>
        <v>1</v>
      </c>
    </row>
    <row r="103" spans="1:8" ht="24.75" customHeight="1">
      <c r="A103" s="25" t="s">
        <v>140</v>
      </c>
      <c r="B103" s="165" t="s">
        <v>141</v>
      </c>
      <c r="C103" s="166"/>
      <c r="D103" s="26"/>
    </row>
    <row r="104" spans="1:8" ht="83.25" customHeight="1">
      <c r="A104" s="58" t="s">
        <v>142</v>
      </c>
      <c r="B104" s="27" t="s">
        <v>143</v>
      </c>
      <c r="C104" s="27" t="s">
        <v>144</v>
      </c>
      <c r="D104" s="2">
        <v>1</v>
      </c>
      <c r="F104" s="5">
        <f>D104</f>
        <v>1</v>
      </c>
      <c r="G104" s="5">
        <v>3</v>
      </c>
      <c r="H104" s="5">
        <f>F104*G104</f>
        <v>3</v>
      </c>
    </row>
    <row r="105" spans="1:8" ht="41.25" customHeight="1">
      <c r="A105" s="29" t="s">
        <v>22</v>
      </c>
      <c r="B105" s="163"/>
      <c r="C105" s="164"/>
      <c r="D105" s="101">
        <f>D104</f>
        <v>1</v>
      </c>
    </row>
    <row r="106" spans="1:8" ht="79.5" customHeight="1">
      <c r="A106" s="61" t="s">
        <v>145</v>
      </c>
      <c r="B106" s="30" t="s">
        <v>146</v>
      </c>
      <c r="C106" s="30" t="s">
        <v>147</v>
      </c>
      <c r="D106" s="1">
        <v>1</v>
      </c>
      <c r="F106" s="5">
        <f>D106</f>
        <v>1</v>
      </c>
      <c r="G106" s="5">
        <v>3</v>
      </c>
      <c r="H106" s="5">
        <f>F106*G106</f>
        <v>3</v>
      </c>
    </row>
    <row r="107" spans="1:8" ht="41.25" customHeight="1">
      <c r="A107" s="29" t="s">
        <v>22</v>
      </c>
      <c r="B107" s="163"/>
      <c r="C107" s="164"/>
      <c r="D107" s="101">
        <f>D106</f>
        <v>1</v>
      </c>
    </row>
    <row r="108" spans="1:8" ht="94.5" customHeight="1">
      <c r="A108" s="61" t="s">
        <v>148</v>
      </c>
      <c r="B108" s="40" t="s">
        <v>221</v>
      </c>
      <c r="C108" s="40" t="s">
        <v>197</v>
      </c>
      <c r="D108" s="1">
        <v>1</v>
      </c>
      <c r="F108" s="5">
        <f>D108</f>
        <v>1</v>
      </c>
      <c r="G108" s="5">
        <v>3</v>
      </c>
      <c r="H108" s="5">
        <f>F108*G108</f>
        <v>3</v>
      </c>
    </row>
    <row r="109" spans="1:8" ht="41.25" customHeight="1">
      <c r="A109" s="29" t="s">
        <v>22</v>
      </c>
      <c r="B109" s="163"/>
      <c r="C109" s="164"/>
      <c r="D109" s="101">
        <f>D108</f>
        <v>1</v>
      </c>
    </row>
    <row r="110" spans="1:8" ht="102" customHeight="1">
      <c r="A110" s="61" t="s">
        <v>149</v>
      </c>
      <c r="B110" s="30" t="s">
        <v>150</v>
      </c>
      <c r="C110" s="30" t="s">
        <v>151</v>
      </c>
      <c r="D110" s="1">
        <v>1</v>
      </c>
      <c r="F110" s="5">
        <f>D110</f>
        <v>1</v>
      </c>
      <c r="G110" s="5">
        <v>3</v>
      </c>
      <c r="H110" s="5">
        <f>F110*G110</f>
        <v>3</v>
      </c>
    </row>
    <row r="111" spans="1:8" ht="41.25" customHeight="1">
      <c r="A111" s="29" t="s">
        <v>22</v>
      </c>
      <c r="B111" s="163"/>
      <c r="C111" s="164"/>
      <c r="D111" s="101">
        <f>D110</f>
        <v>1</v>
      </c>
    </row>
    <row r="112" spans="1:8" ht="41.25" customHeight="1">
      <c r="A112" s="61" t="s">
        <v>152</v>
      </c>
      <c r="B112" s="30" t="s">
        <v>153</v>
      </c>
      <c r="C112" s="30" t="s">
        <v>154</v>
      </c>
      <c r="D112" s="1">
        <v>1</v>
      </c>
      <c r="F112" s="5">
        <f>D112</f>
        <v>1</v>
      </c>
      <c r="G112" s="5">
        <v>3</v>
      </c>
      <c r="H112" s="5">
        <f>F112*G112</f>
        <v>3</v>
      </c>
    </row>
    <row r="113" spans="1:8" ht="41.25" customHeight="1">
      <c r="A113" s="29" t="s">
        <v>22</v>
      </c>
      <c r="B113" s="163"/>
      <c r="C113" s="164"/>
      <c r="D113" s="101"/>
    </row>
    <row r="114" spans="1:8" ht="69" customHeight="1">
      <c r="A114" s="61" t="s">
        <v>155</v>
      </c>
      <c r="B114" s="40" t="s">
        <v>156</v>
      </c>
      <c r="C114" s="40" t="s">
        <v>157</v>
      </c>
      <c r="D114" s="1">
        <v>1</v>
      </c>
      <c r="F114" s="5">
        <f>D114</f>
        <v>1</v>
      </c>
      <c r="G114" s="5">
        <v>3</v>
      </c>
      <c r="H114" s="5">
        <f>F114*G114</f>
        <v>3</v>
      </c>
    </row>
    <row r="115" spans="1:8" ht="41.25" customHeight="1">
      <c r="A115" s="29" t="s">
        <v>22</v>
      </c>
      <c r="B115" s="163"/>
      <c r="C115" s="164"/>
      <c r="D115" s="101">
        <f>D114</f>
        <v>1</v>
      </c>
    </row>
    <row r="116" spans="1:8" ht="96" customHeight="1">
      <c r="A116" s="59" t="s">
        <v>158</v>
      </c>
      <c r="B116" s="30" t="s">
        <v>159</v>
      </c>
      <c r="C116" s="30" t="s">
        <v>160</v>
      </c>
      <c r="D116" s="1">
        <v>1</v>
      </c>
      <c r="F116" s="5">
        <f>D116</f>
        <v>1</v>
      </c>
      <c r="G116" s="5">
        <v>2</v>
      </c>
      <c r="H116" s="5">
        <f>F116*G116</f>
        <v>2</v>
      </c>
    </row>
    <row r="117" spans="1:8" ht="41.25" customHeight="1">
      <c r="A117" s="29" t="s">
        <v>22</v>
      </c>
      <c r="B117" s="163"/>
      <c r="C117" s="164"/>
      <c r="D117" s="101">
        <f>D116</f>
        <v>1</v>
      </c>
    </row>
    <row r="118" spans="1:8" ht="85.5" customHeight="1">
      <c r="A118" s="61" t="s">
        <v>161</v>
      </c>
      <c r="B118" s="30" t="s">
        <v>162</v>
      </c>
      <c r="C118" s="30" t="s">
        <v>218</v>
      </c>
      <c r="D118" s="1">
        <v>1</v>
      </c>
      <c r="F118" s="5">
        <f>D118</f>
        <v>1</v>
      </c>
      <c r="G118" s="5">
        <v>3</v>
      </c>
      <c r="H118" s="5">
        <f>F118*G118</f>
        <v>3</v>
      </c>
    </row>
    <row r="119" spans="1:8" ht="41.25" customHeight="1">
      <c r="A119" s="29" t="s">
        <v>22</v>
      </c>
      <c r="B119" s="163"/>
      <c r="C119" s="164"/>
      <c r="D119" s="101">
        <f>D118</f>
        <v>1</v>
      </c>
    </row>
    <row r="120" spans="1:8" ht="73.5" customHeight="1">
      <c r="A120" s="62" t="s">
        <v>163</v>
      </c>
      <c r="B120" s="30" t="s">
        <v>164</v>
      </c>
      <c r="C120" s="30" t="s">
        <v>165</v>
      </c>
      <c r="D120" s="1">
        <v>1</v>
      </c>
      <c r="F120" s="5">
        <f>D120</f>
        <v>1</v>
      </c>
      <c r="G120" s="5">
        <v>1</v>
      </c>
      <c r="H120" s="5">
        <f>F120*G120</f>
        <v>1</v>
      </c>
    </row>
    <row r="121" spans="1:8" ht="41.25" customHeight="1">
      <c r="A121" s="29" t="s">
        <v>22</v>
      </c>
      <c r="B121" s="163"/>
      <c r="C121" s="164"/>
      <c r="D121" s="101">
        <f>D120</f>
        <v>1</v>
      </c>
    </row>
    <row r="122" spans="1:8" ht="54.75" customHeight="1">
      <c r="A122" s="59" t="s">
        <v>166</v>
      </c>
      <c r="B122" s="30" t="s">
        <v>167</v>
      </c>
      <c r="C122" s="30" t="s">
        <v>168</v>
      </c>
      <c r="D122" s="1">
        <v>1</v>
      </c>
      <c r="F122" s="5">
        <f>D122</f>
        <v>1</v>
      </c>
      <c r="G122" s="5">
        <v>2</v>
      </c>
      <c r="H122" s="5">
        <f>F122*G122</f>
        <v>2</v>
      </c>
    </row>
    <row r="123" spans="1:8" ht="41.25" customHeight="1">
      <c r="A123" s="29" t="s">
        <v>22</v>
      </c>
      <c r="B123" s="163"/>
      <c r="C123" s="164"/>
      <c r="D123" s="101">
        <f>D122</f>
        <v>1</v>
      </c>
    </row>
    <row r="124" spans="1:8" ht="137.25" customHeight="1">
      <c r="A124" s="59" t="s">
        <v>169</v>
      </c>
      <c r="B124" s="30" t="s">
        <v>170</v>
      </c>
      <c r="C124" s="30" t="s">
        <v>171</v>
      </c>
      <c r="D124" s="1">
        <v>1</v>
      </c>
      <c r="F124" s="5">
        <f>D124</f>
        <v>1</v>
      </c>
      <c r="G124" s="5">
        <v>2</v>
      </c>
      <c r="H124" s="5">
        <f>F124*G124</f>
        <v>2</v>
      </c>
    </row>
    <row r="125" spans="1:8" ht="41.25" customHeight="1">
      <c r="A125" s="29" t="s">
        <v>22</v>
      </c>
      <c r="B125" s="163"/>
      <c r="C125" s="164"/>
      <c r="D125" s="101">
        <f>D124</f>
        <v>1</v>
      </c>
    </row>
    <row r="126" spans="1:8" ht="46.5" customHeight="1">
      <c r="A126" s="59" t="s">
        <v>172</v>
      </c>
      <c r="B126" s="30" t="s">
        <v>173</v>
      </c>
      <c r="C126" s="30" t="s">
        <v>174</v>
      </c>
      <c r="D126" s="1">
        <v>1</v>
      </c>
      <c r="F126" s="5">
        <f>D126</f>
        <v>1</v>
      </c>
      <c r="G126" s="5">
        <v>2</v>
      </c>
      <c r="H126" s="5">
        <f>F126*G126</f>
        <v>2</v>
      </c>
    </row>
    <row r="127" spans="1:8" ht="41.25" customHeight="1">
      <c r="A127" s="29" t="s">
        <v>22</v>
      </c>
      <c r="B127" s="163"/>
      <c r="C127" s="164"/>
      <c r="D127" s="101">
        <f>D126</f>
        <v>1</v>
      </c>
    </row>
    <row r="128" spans="1:8" ht="109.5" customHeight="1">
      <c r="A128" s="65" t="s">
        <v>175</v>
      </c>
      <c r="B128" s="41" t="s">
        <v>222</v>
      </c>
      <c r="C128" s="41" t="s">
        <v>219</v>
      </c>
      <c r="D128" s="1">
        <v>1</v>
      </c>
      <c r="F128" s="5">
        <f>D128</f>
        <v>1</v>
      </c>
      <c r="G128" s="5">
        <v>2</v>
      </c>
      <c r="H128" s="5">
        <f>F128*G128</f>
        <v>2</v>
      </c>
    </row>
    <row r="129" spans="1:8" ht="41.25" customHeight="1">
      <c r="A129" s="29" t="s">
        <v>22</v>
      </c>
      <c r="B129" s="163"/>
      <c r="C129" s="164"/>
      <c r="D129" s="101">
        <f>D128</f>
        <v>1</v>
      </c>
    </row>
    <row r="130" spans="1:8" ht="51" customHeight="1">
      <c r="A130" s="65" t="s">
        <v>176</v>
      </c>
      <c r="B130" s="30" t="s">
        <v>177</v>
      </c>
      <c r="C130" s="30" t="s">
        <v>178</v>
      </c>
      <c r="D130" s="1">
        <v>1</v>
      </c>
      <c r="F130" s="5">
        <f>D130</f>
        <v>1</v>
      </c>
      <c r="G130" s="5">
        <v>2</v>
      </c>
      <c r="H130" s="5">
        <f>F130*G130</f>
        <v>2</v>
      </c>
    </row>
    <row r="131" spans="1:8" ht="41.25" customHeight="1">
      <c r="A131" s="29" t="s">
        <v>22</v>
      </c>
      <c r="B131" s="163"/>
      <c r="C131" s="164"/>
      <c r="D131" s="101">
        <f>D130</f>
        <v>1</v>
      </c>
    </row>
    <row r="132" spans="1:8" ht="93" customHeight="1">
      <c r="A132" s="66" t="s">
        <v>179</v>
      </c>
      <c r="B132" s="30" t="s">
        <v>180</v>
      </c>
      <c r="C132" s="30" t="s">
        <v>181</v>
      </c>
      <c r="D132" s="1">
        <v>1</v>
      </c>
      <c r="F132" s="5">
        <f>D132</f>
        <v>1</v>
      </c>
      <c r="G132" s="5">
        <v>3</v>
      </c>
      <c r="H132" s="5">
        <f>F132*G132</f>
        <v>3</v>
      </c>
    </row>
    <row r="133" spans="1:8" ht="41.25" customHeight="1">
      <c r="A133" s="29" t="s">
        <v>22</v>
      </c>
      <c r="B133" s="163"/>
      <c r="C133" s="164"/>
      <c r="D133" s="101">
        <f>D132</f>
        <v>1</v>
      </c>
    </row>
    <row r="134" spans="1:8" ht="72" customHeight="1">
      <c r="A134" s="67" t="s">
        <v>182</v>
      </c>
      <c r="B134" s="30" t="s">
        <v>199</v>
      </c>
      <c r="C134" s="30" t="s">
        <v>200</v>
      </c>
      <c r="D134" s="1">
        <v>1</v>
      </c>
      <c r="F134" s="5">
        <f>D134</f>
        <v>1</v>
      </c>
      <c r="G134" s="5">
        <v>1</v>
      </c>
      <c r="H134" s="5">
        <f>F134*G134</f>
        <v>1</v>
      </c>
    </row>
    <row r="135" spans="1:8" ht="41.25" customHeight="1">
      <c r="A135" s="29" t="s">
        <v>22</v>
      </c>
      <c r="B135" s="163"/>
      <c r="C135" s="164"/>
      <c r="D135" s="101">
        <f>D134</f>
        <v>1</v>
      </c>
    </row>
    <row r="136" spans="1:8" ht="77.25" customHeight="1">
      <c r="A136" s="67" t="s">
        <v>183</v>
      </c>
      <c r="B136" s="30" t="s">
        <v>184</v>
      </c>
      <c r="C136" s="30" t="s">
        <v>185</v>
      </c>
      <c r="D136" s="1">
        <v>1</v>
      </c>
      <c r="F136" s="5">
        <f>D136</f>
        <v>1</v>
      </c>
      <c r="G136" s="5">
        <v>1</v>
      </c>
      <c r="H136" s="5">
        <f>F136*G136</f>
        <v>1</v>
      </c>
    </row>
    <row r="137" spans="1:8" ht="41.25" customHeight="1">
      <c r="A137" s="31" t="s">
        <v>22</v>
      </c>
      <c r="B137" s="163"/>
      <c r="C137" s="164"/>
      <c r="D137" s="101">
        <f>D136</f>
        <v>1</v>
      </c>
    </row>
    <row r="138" spans="1:8" ht="26.25" customHeight="1">
      <c r="A138" s="25" t="s">
        <v>186</v>
      </c>
      <c r="B138" s="165" t="s">
        <v>187</v>
      </c>
      <c r="C138" s="166"/>
      <c r="D138" s="26"/>
    </row>
    <row r="139" spans="1:8" ht="42" customHeight="1">
      <c r="A139" s="60" t="s">
        <v>188</v>
      </c>
      <c r="B139" s="42" t="s">
        <v>189</v>
      </c>
      <c r="C139" s="37" t="s">
        <v>190</v>
      </c>
      <c r="D139" s="2">
        <v>1</v>
      </c>
      <c r="F139" s="5">
        <f>D139</f>
        <v>1</v>
      </c>
      <c r="G139" s="5">
        <v>2</v>
      </c>
      <c r="H139" s="5">
        <f>F139*G139</f>
        <v>2</v>
      </c>
    </row>
    <row r="140" spans="1:8" ht="41.25" customHeight="1">
      <c r="A140" s="29" t="s">
        <v>22</v>
      </c>
      <c r="B140" s="163"/>
      <c r="C140" s="164"/>
      <c r="D140" s="101">
        <f>D139</f>
        <v>1</v>
      </c>
    </row>
    <row r="141" spans="1:8" ht="90.75" customHeight="1">
      <c r="A141" s="67" t="s">
        <v>191</v>
      </c>
      <c r="B141" s="43" t="s">
        <v>192</v>
      </c>
      <c r="C141" s="36" t="s">
        <v>193</v>
      </c>
      <c r="D141" s="1">
        <v>1</v>
      </c>
      <c r="F141" s="5">
        <f>D141</f>
        <v>1</v>
      </c>
      <c r="G141" s="5">
        <v>1</v>
      </c>
      <c r="H141" s="5">
        <f>F141*G141</f>
        <v>1</v>
      </c>
    </row>
    <row r="142" spans="1:8" ht="41.25" customHeight="1">
      <c r="A142" s="44" t="s">
        <v>22</v>
      </c>
      <c r="B142" s="163"/>
      <c r="C142" s="164"/>
      <c r="D142" s="101">
        <f>D141</f>
        <v>1</v>
      </c>
    </row>
    <row r="143" spans="1:8" ht="25.5" customHeight="1">
      <c r="A143" s="168" t="s">
        <v>456</v>
      </c>
      <c r="B143" s="169"/>
      <c r="C143" s="169"/>
      <c r="D143" s="45"/>
    </row>
    <row r="144" spans="1:8" ht="26.25" customHeight="1">
      <c r="A144" s="165" t="s">
        <v>457</v>
      </c>
      <c r="B144" s="166"/>
      <c r="C144" s="166"/>
      <c r="D144" s="46"/>
    </row>
    <row r="145" spans="1:8" ht="26.25" customHeight="1">
      <c r="A145" s="165" t="s">
        <v>458</v>
      </c>
      <c r="B145" s="167"/>
      <c r="C145" s="167"/>
      <c r="D145" s="102"/>
    </row>
    <row r="146" spans="1:8" ht="63.75">
      <c r="A146" s="60" t="s">
        <v>463</v>
      </c>
      <c r="B146" s="50" t="s">
        <v>459</v>
      </c>
      <c r="C146" s="50" t="s">
        <v>460</v>
      </c>
      <c r="D146" s="2">
        <v>1</v>
      </c>
      <c r="F146" s="5">
        <f>D146</f>
        <v>1</v>
      </c>
      <c r="G146" s="5">
        <v>2</v>
      </c>
      <c r="H146" s="5">
        <f>F146*G146</f>
        <v>2</v>
      </c>
    </row>
    <row r="147" spans="1:8" ht="42.6" customHeight="1">
      <c r="A147" s="29" t="s">
        <v>22</v>
      </c>
      <c r="B147" s="163"/>
      <c r="C147" s="164"/>
      <c r="D147" s="101">
        <f>D146</f>
        <v>1</v>
      </c>
    </row>
    <row r="148" spans="1:8" ht="69.75" customHeight="1">
      <c r="A148" s="49" t="s">
        <v>464</v>
      </c>
      <c r="B148" s="50" t="s">
        <v>461</v>
      </c>
      <c r="C148" s="51" t="s">
        <v>462</v>
      </c>
      <c r="D148" s="1">
        <v>1</v>
      </c>
      <c r="F148" s="5">
        <f>D148</f>
        <v>1</v>
      </c>
      <c r="G148" s="5">
        <v>3</v>
      </c>
      <c r="H148" s="5">
        <f>F148*G148</f>
        <v>3</v>
      </c>
    </row>
    <row r="149" spans="1:8" ht="42.6" customHeight="1">
      <c r="A149" s="29" t="s">
        <v>22</v>
      </c>
      <c r="B149" s="163"/>
      <c r="C149" s="164"/>
      <c r="D149" s="101">
        <f>D148</f>
        <v>1</v>
      </c>
    </row>
    <row r="150" spans="1:8" ht="25.5" customHeight="1">
      <c r="A150" s="165" t="s">
        <v>465</v>
      </c>
      <c r="B150" s="167"/>
      <c r="C150" s="167"/>
      <c r="D150" s="46"/>
    </row>
    <row r="151" spans="1:8" ht="89.25">
      <c r="A151" s="60" t="s">
        <v>466</v>
      </c>
      <c r="B151" s="48" t="s">
        <v>451</v>
      </c>
      <c r="C151" s="48" t="s">
        <v>452</v>
      </c>
      <c r="D151" s="2">
        <v>1</v>
      </c>
      <c r="F151" s="5">
        <f>D151</f>
        <v>1</v>
      </c>
      <c r="G151" s="5">
        <v>2</v>
      </c>
      <c r="H151" s="5">
        <f>F151*G151</f>
        <v>2</v>
      </c>
    </row>
    <row r="152" spans="1:8" ht="42.6" customHeight="1">
      <c r="A152" s="29" t="s">
        <v>22</v>
      </c>
      <c r="B152" s="163"/>
      <c r="C152" s="164"/>
      <c r="D152" s="101">
        <f>D151</f>
        <v>1</v>
      </c>
    </row>
    <row r="153" spans="1:8" ht="114" customHeight="1">
      <c r="A153" s="67" t="s">
        <v>469</v>
      </c>
      <c r="B153" s="51" t="s">
        <v>467</v>
      </c>
      <c r="C153" s="51" t="s">
        <v>468</v>
      </c>
      <c r="D153" s="1">
        <v>1</v>
      </c>
      <c r="F153" s="5">
        <f>D153</f>
        <v>1</v>
      </c>
      <c r="G153" s="5">
        <v>1</v>
      </c>
      <c r="H153" s="5">
        <f>F153*G153</f>
        <v>1</v>
      </c>
    </row>
    <row r="154" spans="1:8" ht="42.6" customHeight="1">
      <c r="A154" s="44" t="s">
        <v>22</v>
      </c>
      <c r="B154" s="163"/>
      <c r="C154" s="164"/>
      <c r="D154" s="101">
        <f>D153</f>
        <v>1</v>
      </c>
    </row>
    <row r="155" spans="1:8" ht="102">
      <c r="A155" s="103" t="s">
        <v>470</v>
      </c>
      <c r="B155" s="51" t="s">
        <v>471</v>
      </c>
      <c r="C155" s="51" t="s">
        <v>472</v>
      </c>
      <c r="D155" s="1">
        <v>1</v>
      </c>
      <c r="F155" s="5">
        <f>D155</f>
        <v>1</v>
      </c>
      <c r="G155" s="5">
        <v>2</v>
      </c>
      <c r="H155" s="5">
        <f>F155*G155</f>
        <v>2</v>
      </c>
    </row>
    <row r="156" spans="1:8" ht="42.6" customHeight="1">
      <c r="A156" s="44" t="s">
        <v>22</v>
      </c>
      <c r="B156" s="163"/>
      <c r="C156" s="164"/>
      <c r="D156" s="101">
        <f>D155</f>
        <v>1</v>
      </c>
    </row>
    <row r="157" spans="1:8" ht="76.5">
      <c r="A157" s="103" t="s">
        <v>473</v>
      </c>
      <c r="B157" s="51" t="s">
        <v>474</v>
      </c>
      <c r="C157" s="51" t="s">
        <v>453</v>
      </c>
      <c r="D157" s="1">
        <v>1</v>
      </c>
      <c r="F157" s="5">
        <f>D157</f>
        <v>1</v>
      </c>
      <c r="G157" s="5">
        <v>2</v>
      </c>
      <c r="H157" s="5">
        <f>F157*G157</f>
        <v>2</v>
      </c>
    </row>
    <row r="158" spans="1:8" ht="42.6" customHeight="1">
      <c r="A158" s="44" t="s">
        <v>22</v>
      </c>
      <c r="B158" s="163"/>
      <c r="C158" s="164"/>
      <c r="D158" s="101">
        <f>D157</f>
        <v>1</v>
      </c>
    </row>
    <row r="159" spans="1:8" ht="42.6" customHeight="1">
      <c r="A159" s="103" t="s">
        <v>475</v>
      </c>
      <c r="B159" s="51" t="s">
        <v>476</v>
      </c>
      <c r="C159" s="51" t="s">
        <v>477</v>
      </c>
      <c r="D159" s="1">
        <v>1</v>
      </c>
      <c r="F159" s="5">
        <f>D159</f>
        <v>1</v>
      </c>
      <c r="G159" s="5">
        <v>2</v>
      </c>
      <c r="H159" s="5">
        <f>F159*G159</f>
        <v>2</v>
      </c>
    </row>
    <row r="160" spans="1:8" ht="42.6" customHeight="1">
      <c r="A160" s="44" t="s">
        <v>22</v>
      </c>
      <c r="B160" s="163"/>
      <c r="C160" s="164"/>
      <c r="D160" s="101">
        <f>D159</f>
        <v>1</v>
      </c>
    </row>
    <row r="161" spans="1:8" ht="42.6" customHeight="1">
      <c r="A161" s="103" t="s">
        <v>478</v>
      </c>
      <c r="B161" s="51" t="s">
        <v>479</v>
      </c>
      <c r="C161" s="51" t="s">
        <v>477</v>
      </c>
      <c r="D161" s="1">
        <v>1</v>
      </c>
      <c r="F161" s="5">
        <f>D161</f>
        <v>1</v>
      </c>
      <c r="G161" s="5">
        <v>2</v>
      </c>
      <c r="H161" s="5">
        <f>F161*G161</f>
        <v>2</v>
      </c>
    </row>
    <row r="162" spans="1:8" ht="42.6" customHeight="1">
      <c r="A162" s="44" t="s">
        <v>22</v>
      </c>
      <c r="B162" s="163"/>
      <c r="C162" s="164"/>
      <c r="D162" s="101">
        <f>D161</f>
        <v>1</v>
      </c>
    </row>
    <row r="163" spans="1:8" ht="89.25">
      <c r="A163" s="103" t="s">
        <v>480</v>
      </c>
      <c r="B163" s="51" t="s">
        <v>481</v>
      </c>
      <c r="C163" s="51" t="s">
        <v>482</v>
      </c>
      <c r="D163" s="1">
        <v>1</v>
      </c>
      <c r="F163" s="5">
        <f>D163</f>
        <v>1</v>
      </c>
      <c r="G163" s="5">
        <v>2</v>
      </c>
      <c r="H163" s="5">
        <f>F163*G163</f>
        <v>2</v>
      </c>
    </row>
    <row r="164" spans="1:8" ht="42.6" customHeight="1">
      <c r="A164" s="44" t="s">
        <v>22</v>
      </c>
      <c r="B164" s="163"/>
      <c r="C164" s="164"/>
      <c r="D164" s="101">
        <f>D163</f>
        <v>1</v>
      </c>
    </row>
    <row r="165" spans="1:8" ht="89.25">
      <c r="A165" s="103" t="s">
        <v>485</v>
      </c>
      <c r="B165" s="51" t="s">
        <v>483</v>
      </c>
      <c r="C165" s="51" t="s">
        <v>484</v>
      </c>
      <c r="D165" s="1">
        <v>1</v>
      </c>
      <c r="F165" s="5">
        <f>D165</f>
        <v>1</v>
      </c>
      <c r="G165" s="5">
        <v>2</v>
      </c>
      <c r="H165" s="5">
        <f>F165*G165</f>
        <v>2</v>
      </c>
    </row>
    <row r="166" spans="1:8" ht="42.6" customHeight="1">
      <c r="A166" s="44" t="s">
        <v>22</v>
      </c>
      <c r="B166" s="163"/>
      <c r="C166" s="164"/>
      <c r="D166" s="101">
        <f>D165</f>
        <v>1</v>
      </c>
    </row>
    <row r="167" spans="1:8" ht="51">
      <c r="A167" s="67" t="s">
        <v>486</v>
      </c>
      <c r="B167" s="51" t="s">
        <v>487</v>
      </c>
      <c r="C167" s="51" t="s">
        <v>488</v>
      </c>
      <c r="D167" s="1">
        <v>1</v>
      </c>
      <c r="F167" s="5">
        <f>D167</f>
        <v>1</v>
      </c>
      <c r="G167" s="5">
        <v>1</v>
      </c>
      <c r="H167" s="5">
        <f>F167*G167</f>
        <v>1</v>
      </c>
    </row>
    <row r="168" spans="1:8" ht="42.6" customHeight="1">
      <c r="A168" s="44" t="s">
        <v>22</v>
      </c>
      <c r="B168" s="163"/>
      <c r="C168" s="164"/>
      <c r="D168" s="101">
        <f>D167</f>
        <v>1</v>
      </c>
    </row>
    <row r="169" spans="1:8" ht="38.25">
      <c r="A169" s="103" t="s">
        <v>489</v>
      </c>
      <c r="B169" s="51" t="s">
        <v>490</v>
      </c>
      <c r="C169" s="51" t="s">
        <v>491</v>
      </c>
      <c r="D169" s="1">
        <v>1</v>
      </c>
      <c r="F169" s="5">
        <f>D169</f>
        <v>1</v>
      </c>
      <c r="G169" s="5">
        <v>2</v>
      </c>
      <c r="H169" s="5">
        <f>F169*G169</f>
        <v>2</v>
      </c>
    </row>
    <row r="170" spans="1:8" ht="42.6" customHeight="1">
      <c r="A170" s="44" t="s">
        <v>22</v>
      </c>
      <c r="B170" s="163"/>
      <c r="C170" s="164"/>
      <c r="D170" s="101">
        <f>D169</f>
        <v>1</v>
      </c>
    </row>
    <row r="171" spans="1:8" ht="24.75" customHeight="1">
      <c r="A171" s="165" t="s">
        <v>492</v>
      </c>
      <c r="B171" s="166"/>
      <c r="C171" s="166"/>
      <c r="D171" s="46"/>
    </row>
    <row r="172" spans="1:8" ht="85.5" customHeight="1">
      <c r="A172" s="103" t="s">
        <v>493</v>
      </c>
      <c r="B172" s="53" t="s">
        <v>494</v>
      </c>
      <c r="C172" s="53" t="s">
        <v>495</v>
      </c>
      <c r="D172" s="2">
        <v>1</v>
      </c>
      <c r="F172" s="5">
        <f>D172</f>
        <v>1</v>
      </c>
      <c r="G172" s="5">
        <v>2</v>
      </c>
      <c r="H172" s="5">
        <f>F172*G172</f>
        <v>2</v>
      </c>
    </row>
    <row r="173" spans="1:8" ht="42.6" customHeight="1">
      <c r="A173" s="29" t="s">
        <v>22</v>
      </c>
      <c r="B173" s="163"/>
      <c r="C173" s="164"/>
      <c r="D173" s="101">
        <f>D172</f>
        <v>1</v>
      </c>
    </row>
    <row r="174" spans="1:8" ht="114.75">
      <c r="A174" s="49" t="s">
        <v>498</v>
      </c>
      <c r="B174" s="50" t="s">
        <v>496</v>
      </c>
      <c r="C174" s="50" t="s">
        <v>497</v>
      </c>
      <c r="D174" s="1">
        <v>1</v>
      </c>
      <c r="F174" s="5">
        <f>D174</f>
        <v>1</v>
      </c>
      <c r="G174" s="5">
        <v>3</v>
      </c>
      <c r="H174" s="5">
        <f>F174*G174</f>
        <v>3</v>
      </c>
    </row>
    <row r="175" spans="1:8" ht="42.6" customHeight="1">
      <c r="A175" s="29" t="s">
        <v>22</v>
      </c>
      <c r="B175" s="163"/>
      <c r="C175" s="164"/>
      <c r="D175" s="101">
        <f>D174</f>
        <v>1</v>
      </c>
    </row>
    <row r="176" spans="1:8" ht="94.5" customHeight="1">
      <c r="A176" s="67" t="s">
        <v>499</v>
      </c>
      <c r="B176" s="50" t="s">
        <v>500</v>
      </c>
      <c r="C176" s="50" t="s">
        <v>501</v>
      </c>
      <c r="D176" s="1">
        <v>1</v>
      </c>
      <c r="F176" s="5">
        <f>D176</f>
        <v>1</v>
      </c>
      <c r="G176" s="5">
        <v>1</v>
      </c>
      <c r="H176" s="5">
        <f>F176*G176</f>
        <v>1</v>
      </c>
    </row>
    <row r="177" spans="1:8" ht="42.6" customHeight="1">
      <c r="A177" s="29" t="s">
        <v>22</v>
      </c>
      <c r="B177" s="163"/>
      <c r="C177" s="164"/>
      <c r="D177" s="101">
        <f>D176</f>
        <v>1</v>
      </c>
    </row>
    <row r="178" spans="1:8" ht="51">
      <c r="A178" s="49" t="s">
        <v>502</v>
      </c>
      <c r="B178" s="50" t="s">
        <v>503</v>
      </c>
      <c r="C178" s="50" t="s">
        <v>504</v>
      </c>
      <c r="D178" s="1">
        <v>1</v>
      </c>
      <c r="F178" s="5">
        <f>D178</f>
        <v>1</v>
      </c>
      <c r="G178" s="5">
        <v>3</v>
      </c>
      <c r="H178" s="5">
        <f>F178*G178</f>
        <v>3</v>
      </c>
    </row>
    <row r="179" spans="1:8" ht="42.6" customHeight="1">
      <c r="A179" s="29" t="s">
        <v>22</v>
      </c>
      <c r="B179" s="163"/>
      <c r="C179" s="164"/>
      <c r="D179" s="101">
        <f>D178</f>
        <v>1</v>
      </c>
    </row>
    <row r="180" spans="1:8" ht="51">
      <c r="A180" s="52" t="s">
        <v>505</v>
      </c>
      <c r="B180" s="50" t="s">
        <v>506</v>
      </c>
      <c r="C180" s="50" t="s">
        <v>488</v>
      </c>
      <c r="D180" s="1">
        <v>1</v>
      </c>
      <c r="F180" s="5">
        <f>D180</f>
        <v>1</v>
      </c>
      <c r="G180" s="5">
        <v>2</v>
      </c>
      <c r="H180" s="5">
        <f>F180*G180</f>
        <v>2</v>
      </c>
    </row>
    <row r="181" spans="1:8" ht="42.6" customHeight="1">
      <c r="A181" s="29" t="s">
        <v>22</v>
      </c>
      <c r="B181" s="163"/>
      <c r="C181" s="164"/>
      <c r="D181" s="101">
        <f>D180</f>
        <v>1</v>
      </c>
    </row>
    <row r="182" spans="1:8" ht="76.5">
      <c r="A182" s="52" t="s">
        <v>507</v>
      </c>
      <c r="B182" s="51" t="s">
        <v>508</v>
      </c>
      <c r="C182" s="51" t="s">
        <v>509</v>
      </c>
      <c r="D182" s="1">
        <v>1</v>
      </c>
      <c r="F182" s="5">
        <f>D182</f>
        <v>1</v>
      </c>
      <c r="G182" s="5">
        <v>2</v>
      </c>
      <c r="H182" s="5">
        <f>F182*G182</f>
        <v>2</v>
      </c>
    </row>
    <row r="183" spans="1:8" ht="42.6" customHeight="1">
      <c r="A183" s="29" t="s">
        <v>22</v>
      </c>
      <c r="B183" s="163"/>
      <c r="C183" s="164"/>
      <c r="D183" s="101">
        <f>D182</f>
        <v>1</v>
      </c>
    </row>
    <row r="184" spans="1:8" ht="63.75">
      <c r="A184" s="52" t="s">
        <v>510</v>
      </c>
      <c r="B184" s="51" t="s">
        <v>511</v>
      </c>
      <c r="C184" s="51" t="s">
        <v>512</v>
      </c>
      <c r="D184" s="1">
        <v>1</v>
      </c>
      <c r="F184" s="5">
        <f>D184</f>
        <v>1</v>
      </c>
      <c r="G184" s="5">
        <v>2</v>
      </c>
      <c r="H184" s="5">
        <f>F184*G184</f>
        <v>2</v>
      </c>
    </row>
    <row r="185" spans="1:8" ht="42.6" customHeight="1">
      <c r="A185" s="29" t="s">
        <v>22</v>
      </c>
      <c r="B185" s="163"/>
      <c r="C185" s="164"/>
      <c r="D185" s="101">
        <f>D184</f>
        <v>1</v>
      </c>
    </row>
    <row r="186" spans="1:8" ht="25.5">
      <c r="A186" s="49" t="s">
        <v>513</v>
      </c>
      <c r="B186" s="51" t="s">
        <v>514</v>
      </c>
      <c r="C186" s="51" t="s">
        <v>515</v>
      </c>
      <c r="D186" s="1">
        <v>1</v>
      </c>
      <c r="F186" s="5">
        <f>D186</f>
        <v>1</v>
      </c>
      <c r="G186" s="5">
        <v>3</v>
      </c>
      <c r="H186" s="5">
        <f>F186*G186</f>
        <v>3</v>
      </c>
    </row>
    <row r="187" spans="1:8" ht="42.6" customHeight="1">
      <c r="A187" s="44" t="s">
        <v>22</v>
      </c>
      <c r="B187" s="163"/>
      <c r="C187" s="164"/>
      <c r="D187" s="101">
        <f>D186</f>
        <v>1</v>
      </c>
    </row>
    <row r="188" spans="1:8" ht="89.25">
      <c r="A188" s="49" t="s">
        <v>516</v>
      </c>
      <c r="B188" s="51" t="s">
        <v>517</v>
      </c>
      <c r="C188" s="51" t="s">
        <v>724</v>
      </c>
      <c r="D188" s="1">
        <v>1</v>
      </c>
      <c r="F188" s="5">
        <f>D188</f>
        <v>1</v>
      </c>
      <c r="G188" s="5">
        <v>3</v>
      </c>
      <c r="H188" s="5">
        <f>F188*G188</f>
        <v>3</v>
      </c>
    </row>
    <row r="189" spans="1:8" ht="42.6" customHeight="1">
      <c r="A189" s="44" t="s">
        <v>22</v>
      </c>
      <c r="B189" s="163"/>
      <c r="C189" s="164"/>
      <c r="D189" s="101"/>
    </row>
    <row r="190" spans="1:8" ht="140.25">
      <c r="A190" s="49" t="s">
        <v>518</v>
      </c>
      <c r="B190" s="51" t="s">
        <v>519</v>
      </c>
      <c r="C190" s="51" t="s">
        <v>520</v>
      </c>
      <c r="D190" s="1">
        <v>1</v>
      </c>
      <c r="F190" s="5">
        <f>D190</f>
        <v>1</v>
      </c>
      <c r="G190" s="5">
        <v>3</v>
      </c>
      <c r="H190" s="5">
        <f>F190*G190</f>
        <v>3</v>
      </c>
    </row>
    <row r="191" spans="1:8" ht="42.6" customHeight="1">
      <c r="A191" s="44" t="s">
        <v>22</v>
      </c>
      <c r="B191" s="163"/>
      <c r="C191" s="164"/>
      <c r="D191" s="101"/>
    </row>
    <row r="192" spans="1:8" ht="76.5">
      <c r="A192" s="52" t="s">
        <v>523</v>
      </c>
      <c r="B192" s="51" t="s">
        <v>521</v>
      </c>
      <c r="C192" s="51" t="s">
        <v>522</v>
      </c>
      <c r="D192" s="2">
        <v>1</v>
      </c>
      <c r="F192" s="5">
        <f>D192</f>
        <v>1</v>
      </c>
      <c r="G192" s="5">
        <v>2</v>
      </c>
      <c r="H192" s="5">
        <f>F192*G192</f>
        <v>2</v>
      </c>
    </row>
    <row r="193" spans="1:8" ht="42.6" customHeight="1">
      <c r="A193" s="44" t="s">
        <v>22</v>
      </c>
      <c r="B193" s="163"/>
      <c r="C193" s="164"/>
      <c r="D193" s="101"/>
    </row>
    <row r="194" spans="1:8" ht="102">
      <c r="A194" s="67" t="s">
        <v>526</v>
      </c>
      <c r="B194" s="51" t="s">
        <v>524</v>
      </c>
      <c r="C194" s="51" t="s">
        <v>525</v>
      </c>
      <c r="D194" s="1">
        <v>1</v>
      </c>
      <c r="F194" s="5">
        <f>D194</f>
        <v>1</v>
      </c>
      <c r="G194" s="5">
        <v>1</v>
      </c>
      <c r="H194" s="5">
        <f>F194*G194</f>
        <v>1</v>
      </c>
    </row>
    <row r="195" spans="1:8" ht="42.6" customHeight="1">
      <c r="A195" s="44" t="s">
        <v>22</v>
      </c>
      <c r="B195" s="163"/>
      <c r="C195" s="164"/>
      <c r="D195" s="101"/>
    </row>
    <row r="196" spans="1:8" ht="63.75">
      <c r="A196" s="52" t="s">
        <v>527</v>
      </c>
      <c r="B196" s="51" t="s">
        <v>528</v>
      </c>
      <c r="C196" s="51" t="s">
        <v>529</v>
      </c>
      <c r="D196" s="2">
        <v>1</v>
      </c>
      <c r="F196" s="5">
        <f>D196</f>
        <v>1</v>
      </c>
      <c r="G196" s="5">
        <v>2</v>
      </c>
      <c r="H196" s="5">
        <f>F196*G196</f>
        <v>2</v>
      </c>
    </row>
    <row r="197" spans="1:8" ht="42.6" customHeight="1">
      <c r="A197" s="44" t="s">
        <v>22</v>
      </c>
      <c r="B197" s="163"/>
      <c r="C197" s="164"/>
      <c r="D197" s="101"/>
    </row>
    <row r="198" spans="1:8" ht="24.75" customHeight="1">
      <c r="A198" s="165" t="s">
        <v>530</v>
      </c>
      <c r="B198" s="166"/>
      <c r="C198" s="166"/>
      <c r="D198" s="46"/>
    </row>
    <row r="199" spans="1:8" ht="76.5">
      <c r="A199" s="54" t="s">
        <v>531</v>
      </c>
      <c r="B199" s="48" t="s">
        <v>532</v>
      </c>
      <c r="C199" s="48" t="s">
        <v>533</v>
      </c>
      <c r="D199" s="2">
        <v>1</v>
      </c>
      <c r="F199" s="5">
        <f>D199</f>
        <v>1</v>
      </c>
      <c r="G199" s="5">
        <v>2</v>
      </c>
      <c r="H199" s="5">
        <f>F199*G199</f>
        <v>2</v>
      </c>
    </row>
    <row r="200" spans="1:8" ht="42.6" customHeight="1">
      <c r="A200" s="29" t="s">
        <v>22</v>
      </c>
      <c r="B200" s="163"/>
      <c r="C200" s="164"/>
      <c r="D200" s="101">
        <f>D199</f>
        <v>1</v>
      </c>
    </row>
    <row r="201" spans="1:8" ht="51">
      <c r="A201" s="67" t="s">
        <v>534</v>
      </c>
      <c r="B201" s="51" t="s">
        <v>535</v>
      </c>
      <c r="C201" s="51" t="s">
        <v>536</v>
      </c>
      <c r="D201" s="1">
        <v>1</v>
      </c>
      <c r="F201" s="5">
        <f>D201</f>
        <v>1</v>
      </c>
      <c r="G201" s="5">
        <v>1</v>
      </c>
      <c r="H201" s="5">
        <f>F201*G201</f>
        <v>1</v>
      </c>
    </row>
    <row r="202" spans="1:8" ht="42.6" customHeight="1">
      <c r="A202" s="29" t="s">
        <v>22</v>
      </c>
      <c r="B202" s="163"/>
      <c r="C202" s="164"/>
      <c r="D202" s="101">
        <f>D201</f>
        <v>1</v>
      </c>
    </row>
    <row r="203" spans="1:8" ht="76.5">
      <c r="A203" s="67" t="s">
        <v>539</v>
      </c>
      <c r="B203" s="51" t="s">
        <v>537</v>
      </c>
      <c r="C203" s="51" t="s">
        <v>538</v>
      </c>
      <c r="D203" s="1">
        <v>1</v>
      </c>
      <c r="F203" s="5">
        <f>D203</f>
        <v>1</v>
      </c>
      <c r="G203" s="5">
        <v>1</v>
      </c>
      <c r="H203" s="5">
        <f>F203*G203</f>
        <v>1</v>
      </c>
    </row>
    <row r="204" spans="1:8" ht="42.6" customHeight="1">
      <c r="A204" s="29" t="s">
        <v>22</v>
      </c>
      <c r="B204" s="163"/>
      <c r="C204" s="164"/>
      <c r="D204" s="101">
        <f>D203</f>
        <v>1</v>
      </c>
    </row>
    <row r="205" spans="1:8" ht="89.25">
      <c r="A205" s="54" t="s">
        <v>542</v>
      </c>
      <c r="B205" s="51" t="s">
        <v>540</v>
      </c>
      <c r="C205" s="51" t="s">
        <v>541</v>
      </c>
      <c r="D205" s="1">
        <v>1</v>
      </c>
      <c r="F205" s="5">
        <f>D205</f>
        <v>1</v>
      </c>
      <c r="G205" s="5">
        <v>2</v>
      </c>
      <c r="H205" s="5">
        <f>F205*G205</f>
        <v>2</v>
      </c>
    </row>
    <row r="206" spans="1:8" ht="42.6" customHeight="1">
      <c r="A206" s="29" t="s">
        <v>22</v>
      </c>
      <c r="B206" s="163"/>
      <c r="C206" s="164"/>
      <c r="D206" s="101">
        <f>D205</f>
        <v>1</v>
      </c>
    </row>
    <row r="207" spans="1:8" ht="25.5">
      <c r="A207" s="54" t="s">
        <v>543</v>
      </c>
      <c r="B207" s="51" t="s">
        <v>544</v>
      </c>
      <c r="C207" s="51" t="s">
        <v>545</v>
      </c>
      <c r="D207" s="1">
        <v>1</v>
      </c>
      <c r="F207" s="5">
        <f>D207</f>
        <v>1</v>
      </c>
      <c r="G207" s="5">
        <v>2</v>
      </c>
      <c r="H207" s="5">
        <f>F207*G207</f>
        <v>2</v>
      </c>
    </row>
    <row r="208" spans="1:8" ht="42.6" customHeight="1">
      <c r="A208" s="29" t="s">
        <v>22</v>
      </c>
      <c r="B208" s="163"/>
      <c r="C208" s="164"/>
      <c r="D208" s="101">
        <f>D207</f>
        <v>1</v>
      </c>
    </row>
    <row r="209" spans="1:8" ht="42.6" customHeight="1">
      <c r="A209" s="54" t="s">
        <v>546</v>
      </c>
      <c r="B209" s="51" t="s">
        <v>547</v>
      </c>
      <c r="C209" s="51" t="s">
        <v>545</v>
      </c>
      <c r="D209" s="1">
        <v>1</v>
      </c>
      <c r="F209" s="5">
        <f>D209</f>
        <v>1</v>
      </c>
      <c r="G209" s="5">
        <v>2</v>
      </c>
      <c r="H209" s="5">
        <f>F209*G209</f>
        <v>2</v>
      </c>
    </row>
    <row r="210" spans="1:8" ht="42.6" customHeight="1">
      <c r="A210" s="29" t="s">
        <v>22</v>
      </c>
      <c r="B210" s="163"/>
      <c r="C210" s="164"/>
      <c r="D210" s="101"/>
    </row>
    <row r="211" spans="1:8" ht="89.25">
      <c r="A211" s="54" t="s">
        <v>548</v>
      </c>
      <c r="B211" s="51" t="s">
        <v>549</v>
      </c>
      <c r="C211" s="51" t="s">
        <v>550</v>
      </c>
      <c r="D211" s="1">
        <v>1</v>
      </c>
      <c r="F211" s="5">
        <f>D211</f>
        <v>1</v>
      </c>
      <c r="G211" s="5">
        <v>2</v>
      </c>
      <c r="H211" s="5">
        <f>F211*G211</f>
        <v>2</v>
      </c>
    </row>
    <row r="212" spans="1:8" ht="42.6" customHeight="1">
      <c r="A212" s="29" t="s">
        <v>22</v>
      </c>
      <c r="B212" s="163"/>
      <c r="C212" s="164"/>
      <c r="D212" s="101">
        <f>D211</f>
        <v>1</v>
      </c>
    </row>
    <row r="213" spans="1:8" ht="114.75">
      <c r="A213" s="54" t="s">
        <v>551</v>
      </c>
      <c r="B213" s="51" t="s">
        <v>552</v>
      </c>
      <c r="C213" s="51" t="s">
        <v>553</v>
      </c>
      <c r="D213" s="1">
        <v>1</v>
      </c>
      <c r="F213" s="5">
        <f>D213</f>
        <v>1</v>
      </c>
      <c r="G213" s="5">
        <v>2</v>
      </c>
      <c r="H213" s="5">
        <f>F213*G213</f>
        <v>2</v>
      </c>
    </row>
    <row r="214" spans="1:8" ht="42.6" customHeight="1">
      <c r="A214" s="29" t="s">
        <v>22</v>
      </c>
      <c r="B214" s="163"/>
      <c r="C214" s="164"/>
      <c r="D214" s="101">
        <f>D213</f>
        <v>1</v>
      </c>
    </row>
    <row r="215" spans="1:8" ht="51">
      <c r="A215" s="52" t="s">
        <v>554</v>
      </c>
      <c r="B215" s="51" t="s">
        <v>555</v>
      </c>
      <c r="C215" s="51" t="s">
        <v>556</v>
      </c>
      <c r="D215" s="1">
        <v>1</v>
      </c>
      <c r="F215" s="5">
        <f>D215</f>
        <v>1</v>
      </c>
      <c r="G215" s="5">
        <v>2</v>
      </c>
      <c r="H215" s="5">
        <f>F215*G215</f>
        <v>2</v>
      </c>
    </row>
    <row r="216" spans="1:8" ht="42.6" customHeight="1">
      <c r="A216" s="29" t="s">
        <v>22</v>
      </c>
      <c r="B216" s="163"/>
      <c r="C216" s="164"/>
      <c r="D216" s="101">
        <f>D215</f>
        <v>1</v>
      </c>
    </row>
    <row r="217" spans="1:8" ht="63.75">
      <c r="A217" s="52" t="s">
        <v>558</v>
      </c>
      <c r="B217" s="51" t="s">
        <v>557</v>
      </c>
      <c r="C217" s="51" t="s">
        <v>556</v>
      </c>
      <c r="D217" s="1">
        <v>1</v>
      </c>
      <c r="F217" s="5">
        <f>D217</f>
        <v>1</v>
      </c>
      <c r="G217" s="5">
        <v>2</v>
      </c>
      <c r="H217" s="5">
        <f>F217*G217</f>
        <v>2</v>
      </c>
    </row>
    <row r="218" spans="1:8" ht="42.6" customHeight="1">
      <c r="A218" s="29" t="s">
        <v>22</v>
      </c>
      <c r="B218" s="163"/>
      <c r="C218" s="164"/>
      <c r="D218" s="101">
        <f>D217</f>
        <v>1</v>
      </c>
    </row>
    <row r="219" spans="1:8" ht="25.5" customHeight="1">
      <c r="A219" s="165" t="s">
        <v>563</v>
      </c>
      <c r="B219" s="166"/>
      <c r="C219" s="166"/>
      <c r="D219" s="46"/>
    </row>
    <row r="220" spans="1:8" ht="55.5" customHeight="1">
      <c r="A220" s="49" t="s">
        <v>1</v>
      </c>
      <c r="B220" s="51" t="s">
        <v>8</v>
      </c>
      <c r="C220" s="51" t="s">
        <v>28</v>
      </c>
      <c r="D220" s="1">
        <v>1</v>
      </c>
      <c r="F220" s="5">
        <f>D220</f>
        <v>1</v>
      </c>
      <c r="G220" s="5">
        <v>3</v>
      </c>
      <c r="H220" s="5">
        <f>F220*G220</f>
        <v>3</v>
      </c>
    </row>
    <row r="221" spans="1:8" ht="42.6" customHeight="1">
      <c r="A221" s="29" t="s">
        <v>22</v>
      </c>
      <c r="B221" s="163"/>
      <c r="C221" s="164"/>
      <c r="D221" s="101">
        <f>D220</f>
        <v>1</v>
      </c>
    </row>
    <row r="222" spans="1:8" ht="55.5" customHeight="1">
      <c r="A222" s="49" t="s">
        <v>2</v>
      </c>
      <c r="B222" s="51" t="s">
        <v>559</v>
      </c>
      <c r="C222" s="51" t="s">
        <v>560</v>
      </c>
      <c r="D222" s="1">
        <v>1</v>
      </c>
      <c r="F222" s="5">
        <f>D222</f>
        <v>1</v>
      </c>
      <c r="G222" s="5">
        <v>3</v>
      </c>
      <c r="H222" s="5">
        <f>F222*G222</f>
        <v>3</v>
      </c>
    </row>
    <row r="223" spans="1:8" ht="42.6" customHeight="1">
      <c r="A223" s="29" t="s">
        <v>22</v>
      </c>
      <c r="B223" s="163"/>
      <c r="C223" s="164"/>
      <c r="D223" s="101">
        <f>D222</f>
        <v>1</v>
      </c>
    </row>
    <row r="224" spans="1:8" ht="76.5">
      <c r="A224" s="49" t="s">
        <v>564</v>
      </c>
      <c r="B224" s="51" t="s">
        <v>561</v>
      </c>
      <c r="C224" s="51" t="s">
        <v>562</v>
      </c>
      <c r="D224" s="1">
        <v>1</v>
      </c>
      <c r="F224" s="5">
        <f>D224</f>
        <v>1</v>
      </c>
      <c r="G224" s="5">
        <v>3</v>
      </c>
      <c r="H224" s="5">
        <f>F224*G224</f>
        <v>3</v>
      </c>
    </row>
    <row r="225" spans="1:8" ht="42.6" customHeight="1">
      <c r="A225" s="29" t="s">
        <v>22</v>
      </c>
      <c r="B225" s="163"/>
      <c r="C225" s="164"/>
      <c r="D225" s="101">
        <f>D224</f>
        <v>1</v>
      </c>
    </row>
    <row r="226" spans="1:8" ht="51">
      <c r="A226" s="49" t="s">
        <v>565</v>
      </c>
      <c r="B226" s="51" t="s">
        <v>566</v>
      </c>
      <c r="C226" s="51" t="s">
        <v>567</v>
      </c>
      <c r="D226" s="1">
        <v>1</v>
      </c>
      <c r="F226" s="5">
        <f>D226</f>
        <v>1</v>
      </c>
      <c r="G226" s="5">
        <v>3</v>
      </c>
      <c r="H226" s="5">
        <f>F226*G226</f>
        <v>3</v>
      </c>
    </row>
    <row r="227" spans="1:8" ht="42.6" customHeight="1">
      <c r="A227" s="29" t="s">
        <v>22</v>
      </c>
      <c r="B227" s="163"/>
      <c r="C227" s="164"/>
      <c r="D227" s="101">
        <f>D226</f>
        <v>1</v>
      </c>
    </row>
    <row r="228" spans="1:8" ht="63.75">
      <c r="A228" s="52" t="s">
        <v>570</v>
      </c>
      <c r="B228" s="51" t="s">
        <v>568</v>
      </c>
      <c r="C228" s="51" t="s">
        <v>569</v>
      </c>
      <c r="D228" s="1">
        <v>1</v>
      </c>
      <c r="F228" s="5">
        <f>D228</f>
        <v>1</v>
      </c>
      <c r="G228" s="5">
        <v>2</v>
      </c>
      <c r="H228" s="5">
        <f>F228*G228</f>
        <v>2</v>
      </c>
    </row>
    <row r="229" spans="1:8" ht="42.6" customHeight="1">
      <c r="A229" s="29" t="s">
        <v>22</v>
      </c>
      <c r="B229" s="163"/>
      <c r="C229" s="164"/>
      <c r="D229" s="101">
        <f>D228</f>
        <v>1</v>
      </c>
    </row>
    <row r="230" spans="1:8" ht="25.5" customHeight="1">
      <c r="A230" s="165" t="s">
        <v>571</v>
      </c>
      <c r="B230" s="166"/>
      <c r="C230" s="166"/>
      <c r="D230" s="46"/>
    </row>
    <row r="231" spans="1:8" ht="178.5">
      <c r="A231" s="52" t="s">
        <v>3</v>
      </c>
      <c r="B231" s="51" t="s">
        <v>572</v>
      </c>
      <c r="C231" s="51" t="s">
        <v>573</v>
      </c>
      <c r="D231" s="1">
        <v>1</v>
      </c>
      <c r="F231" s="5">
        <f>D231</f>
        <v>1</v>
      </c>
      <c r="G231" s="5">
        <v>2</v>
      </c>
      <c r="H231" s="5">
        <f>F231*G231</f>
        <v>2</v>
      </c>
    </row>
    <row r="232" spans="1:8" ht="42.6" customHeight="1">
      <c r="A232" s="29" t="s">
        <v>22</v>
      </c>
      <c r="B232" s="163"/>
      <c r="C232" s="164"/>
      <c r="D232" s="101">
        <f>D231</f>
        <v>1</v>
      </c>
    </row>
    <row r="233" spans="1:8" ht="63.75">
      <c r="A233" s="52" t="s">
        <v>4</v>
      </c>
      <c r="B233" s="51" t="s">
        <v>574</v>
      </c>
      <c r="C233" s="51" t="s">
        <v>575</v>
      </c>
      <c r="D233" s="1">
        <v>1</v>
      </c>
      <c r="F233" s="5">
        <f>D233</f>
        <v>1</v>
      </c>
      <c r="G233" s="5">
        <v>2</v>
      </c>
      <c r="H233" s="5">
        <f>F233*G233</f>
        <v>2</v>
      </c>
    </row>
    <row r="234" spans="1:8" ht="42.6" customHeight="1">
      <c r="A234" s="29" t="s">
        <v>22</v>
      </c>
      <c r="B234" s="163"/>
      <c r="C234" s="164"/>
      <c r="D234" s="101">
        <f>D233</f>
        <v>1</v>
      </c>
    </row>
    <row r="235" spans="1:8" ht="63.75">
      <c r="A235" s="52" t="s">
        <v>5</v>
      </c>
      <c r="B235" s="51" t="s">
        <v>576</v>
      </c>
      <c r="C235" s="51" t="s">
        <v>577</v>
      </c>
      <c r="D235" s="1">
        <v>1</v>
      </c>
      <c r="F235" s="5">
        <f>D235</f>
        <v>1</v>
      </c>
      <c r="G235" s="5">
        <v>2</v>
      </c>
      <c r="H235" s="5">
        <f>F235*G235</f>
        <v>2</v>
      </c>
    </row>
    <row r="236" spans="1:8" ht="42.6" customHeight="1">
      <c r="A236" s="29" t="s">
        <v>22</v>
      </c>
      <c r="B236" s="163"/>
      <c r="C236" s="164"/>
      <c r="D236" s="101">
        <f>D235</f>
        <v>1</v>
      </c>
    </row>
    <row r="237" spans="1:8" ht="63.75">
      <c r="A237" s="52" t="s">
        <v>6</v>
      </c>
      <c r="B237" s="51" t="s">
        <v>578</v>
      </c>
      <c r="C237" s="51" t="s">
        <v>575</v>
      </c>
      <c r="D237" s="1">
        <v>1</v>
      </c>
      <c r="F237" s="5">
        <f>D237</f>
        <v>1</v>
      </c>
      <c r="G237" s="5">
        <v>2</v>
      </c>
      <c r="H237" s="5">
        <f>F237*G237</f>
        <v>2</v>
      </c>
    </row>
    <row r="238" spans="1:8" ht="42.6" customHeight="1">
      <c r="A238" s="29" t="s">
        <v>22</v>
      </c>
      <c r="B238" s="163"/>
      <c r="C238" s="164"/>
      <c r="D238" s="101">
        <f>D237</f>
        <v>1</v>
      </c>
    </row>
    <row r="239" spans="1:8" ht="63.75">
      <c r="A239" s="52" t="s">
        <v>26</v>
      </c>
      <c r="B239" s="51" t="s">
        <v>579</v>
      </c>
      <c r="C239" s="51" t="s">
        <v>575</v>
      </c>
      <c r="D239" s="1">
        <v>1</v>
      </c>
      <c r="F239" s="5">
        <f>D239</f>
        <v>1</v>
      </c>
      <c r="G239" s="5">
        <v>2</v>
      </c>
      <c r="H239" s="5">
        <f>F239*G239</f>
        <v>2</v>
      </c>
    </row>
    <row r="240" spans="1:8" ht="42.6" customHeight="1">
      <c r="A240" s="29" t="s">
        <v>22</v>
      </c>
      <c r="B240" s="163"/>
      <c r="C240" s="164"/>
      <c r="D240" s="101">
        <f>D239</f>
        <v>1</v>
      </c>
    </row>
    <row r="241" spans="1:11" ht="63.75">
      <c r="A241" s="52" t="s">
        <v>280</v>
      </c>
      <c r="B241" s="51" t="s">
        <v>580</v>
      </c>
      <c r="C241" s="51" t="s">
        <v>575</v>
      </c>
      <c r="D241" s="1">
        <v>1</v>
      </c>
      <c r="F241" s="5">
        <f>D241</f>
        <v>1</v>
      </c>
      <c r="G241" s="5">
        <v>2</v>
      </c>
      <c r="H241" s="5">
        <f>F241*G241</f>
        <v>2</v>
      </c>
    </row>
    <row r="242" spans="1:11" ht="42.6" customHeight="1">
      <c r="A242" s="29" t="s">
        <v>22</v>
      </c>
      <c r="B242" s="163"/>
      <c r="C242" s="164"/>
      <c r="D242" s="101">
        <f>D241</f>
        <v>1</v>
      </c>
    </row>
    <row r="243" spans="1:11" ht="63.75">
      <c r="A243" s="52" t="s">
        <v>454</v>
      </c>
      <c r="B243" s="51" t="s">
        <v>581</v>
      </c>
      <c r="C243" s="51" t="s">
        <v>575</v>
      </c>
      <c r="D243" s="1">
        <v>1</v>
      </c>
      <c r="F243" s="5">
        <f>D243</f>
        <v>1</v>
      </c>
      <c r="G243" s="5">
        <v>2</v>
      </c>
      <c r="H243" s="5">
        <f>F243*G243</f>
        <v>2</v>
      </c>
    </row>
    <row r="244" spans="1:11" ht="42.6" customHeight="1">
      <c r="A244" s="29" t="s">
        <v>22</v>
      </c>
      <c r="B244" s="163"/>
      <c r="C244" s="164"/>
      <c r="D244" s="101">
        <f>D243</f>
        <v>1</v>
      </c>
    </row>
    <row r="245" spans="1:11" ht="63.75">
      <c r="A245" s="52" t="s">
        <v>455</v>
      </c>
      <c r="B245" s="51" t="s">
        <v>582</v>
      </c>
      <c r="C245" s="51" t="s">
        <v>575</v>
      </c>
      <c r="D245" s="1">
        <v>1</v>
      </c>
      <c r="F245" s="5">
        <f>D245</f>
        <v>1</v>
      </c>
      <c r="G245" s="5">
        <v>2</v>
      </c>
      <c r="H245" s="5">
        <f>F245*G245</f>
        <v>2</v>
      </c>
    </row>
    <row r="246" spans="1:11" ht="42.6" customHeight="1">
      <c r="A246" s="29" t="s">
        <v>22</v>
      </c>
      <c r="B246" s="163"/>
      <c r="C246" s="164"/>
      <c r="D246" s="101">
        <f>D245</f>
        <v>1</v>
      </c>
    </row>
    <row r="247" spans="1:11" ht="178.5">
      <c r="A247" s="52" t="s">
        <v>585</v>
      </c>
      <c r="B247" s="51" t="s">
        <v>583</v>
      </c>
      <c r="C247" s="51" t="s">
        <v>584</v>
      </c>
      <c r="D247" s="1">
        <v>1</v>
      </c>
      <c r="F247" s="5">
        <f>D247</f>
        <v>1</v>
      </c>
      <c r="G247" s="5">
        <v>2</v>
      </c>
      <c r="H247" s="5">
        <f>F247*G247</f>
        <v>2</v>
      </c>
    </row>
    <row r="248" spans="1:11" ht="42.6" customHeight="1">
      <c r="A248" s="29" t="s">
        <v>22</v>
      </c>
      <c r="B248" s="163"/>
      <c r="C248" s="164"/>
      <c r="D248" s="101">
        <f>D247</f>
        <v>1</v>
      </c>
    </row>
    <row r="249" spans="1:11" ht="25.5" customHeight="1">
      <c r="A249" s="165" t="s">
        <v>586</v>
      </c>
      <c r="B249" s="166"/>
      <c r="C249" s="166"/>
      <c r="D249" s="46"/>
    </row>
    <row r="250" spans="1:11" ht="89.25">
      <c r="A250" s="47" t="s">
        <v>7</v>
      </c>
      <c r="B250" s="48" t="s">
        <v>672</v>
      </c>
      <c r="C250" s="48" t="s">
        <v>27</v>
      </c>
      <c r="D250" s="2">
        <v>1</v>
      </c>
      <c r="F250" s="5">
        <f>D250</f>
        <v>1</v>
      </c>
      <c r="G250" s="5">
        <v>3</v>
      </c>
      <c r="H250" s="5">
        <f>F250*G250</f>
        <v>3</v>
      </c>
    </row>
    <row r="251" spans="1:11" ht="42.6" customHeight="1">
      <c r="A251" s="55" t="s">
        <v>22</v>
      </c>
      <c r="B251" s="163"/>
      <c r="C251" s="164"/>
      <c r="D251" s="101">
        <f>D250</f>
        <v>1</v>
      </c>
      <c r="F251" s="5">
        <f>SUM(F27:F250)</f>
        <v>103</v>
      </c>
      <c r="G251" s="5">
        <f t="shared" ref="G251:H251" si="0">SUM(G27:G250)</f>
        <v>213</v>
      </c>
      <c r="H251" s="128">
        <f t="shared" si="0"/>
        <v>213</v>
      </c>
      <c r="J251" s="4">
        <v>213</v>
      </c>
      <c r="K251" s="4">
        <v>100</v>
      </c>
    </row>
    <row r="252" spans="1:11" ht="30.75" customHeight="1">
      <c r="A252" s="176" t="s">
        <v>208</v>
      </c>
      <c r="B252" s="177"/>
      <c r="C252" s="177"/>
      <c r="D252" s="178"/>
      <c r="J252" s="4">
        <f>H251</f>
        <v>213</v>
      </c>
      <c r="K252" s="4" t="s">
        <v>224</v>
      </c>
    </row>
    <row r="253" spans="1:11" ht="56.1" customHeight="1">
      <c r="A253" s="179"/>
      <c r="B253" s="180"/>
      <c r="C253" s="180"/>
      <c r="D253" s="181"/>
      <c r="J253" s="129">
        <f>J252*K251/J251</f>
        <v>100</v>
      </c>
    </row>
    <row r="254" spans="1:11" ht="31.5" customHeight="1">
      <c r="A254" s="176" t="s">
        <v>209</v>
      </c>
      <c r="B254" s="177"/>
      <c r="C254" s="177"/>
      <c r="D254" s="178"/>
    </row>
    <row r="255" spans="1:11" ht="55.5" customHeight="1">
      <c r="A255" s="179"/>
      <c r="B255" s="180"/>
      <c r="C255" s="180"/>
      <c r="D255" s="181"/>
    </row>
    <row r="256" spans="1:11" ht="29.25" customHeight="1">
      <c r="A256" s="176" t="s">
        <v>212</v>
      </c>
      <c r="B256" s="177"/>
      <c r="C256" s="177"/>
      <c r="D256" s="178"/>
      <c r="G256" s="9"/>
      <c r="H256" s="10"/>
    </row>
    <row r="257" spans="1:4" ht="56.1" customHeight="1">
      <c r="A257" s="185"/>
      <c r="B257" s="186"/>
      <c r="C257" s="186"/>
      <c r="D257" s="187"/>
    </row>
    <row r="258" spans="1:4" ht="30.75" customHeight="1">
      <c r="A258" s="176" t="s">
        <v>210</v>
      </c>
      <c r="B258" s="177"/>
      <c r="C258" s="177"/>
      <c r="D258" s="178"/>
    </row>
    <row r="259" spans="1:4" ht="56.1" customHeight="1">
      <c r="A259" s="179"/>
      <c r="B259" s="180"/>
      <c r="C259" s="180"/>
      <c r="D259" s="181"/>
    </row>
    <row r="260" spans="1:4" ht="27.75" customHeight="1">
      <c r="A260" s="176" t="s">
        <v>211</v>
      </c>
      <c r="B260" s="177"/>
      <c r="C260" s="177"/>
      <c r="D260" s="178"/>
    </row>
    <row r="261" spans="1:4" ht="56.85" customHeight="1">
      <c r="A261" s="182"/>
      <c r="B261" s="183"/>
      <c r="C261" s="183"/>
      <c r="D261" s="184"/>
    </row>
  </sheetData>
  <sheetProtection sheet="1" objects="1" scenarios="1" formatRows="0" autoFilter="0"/>
  <autoFilter ref="A26:D254">
    <filterColumn colId="1" showButton="0"/>
  </autoFilter>
  <mergeCells count="159">
    <mergeCell ref="N17:O17"/>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82:C82"/>
    <mergeCell ref="B84:C84"/>
    <mergeCell ref="B26:C26"/>
    <mergeCell ref="B38:C38"/>
    <mergeCell ref="B39:C3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B48:C48"/>
    <mergeCell ref="B50:C50"/>
    <mergeCell ref="B52:C52"/>
    <mergeCell ref="B55:C55"/>
    <mergeCell ref="A1:D1"/>
    <mergeCell ref="A258:D258"/>
    <mergeCell ref="A259:D259"/>
    <mergeCell ref="A260:D260"/>
    <mergeCell ref="A261:D261"/>
    <mergeCell ref="A171:C171"/>
    <mergeCell ref="A249:C249"/>
    <mergeCell ref="A253:D253"/>
    <mergeCell ref="A255:D255"/>
    <mergeCell ref="A257:D257"/>
    <mergeCell ref="A254:D254"/>
    <mergeCell ref="A252:D252"/>
    <mergeCell ref="A256:D256"/>
    <mergeCell ref="A198:C198"/>
    <mergeCell ref="B179:C179"/>
    <mergeCell ref="B183:C183"/>
    <mergeCell ref="B185:C185"/>
    <mergeCell ref="B187:C187"/>
    <mergeCell ref="B200:C200"/>
    <mergeCell ref="B202:C202"/>
    <mergeCell ref="B204:C204"/>
    <mergeCell ref="B206:C206"/>
    <mergeCell ref="B208:C208"/>
    <mergeCell ref="B212:C212"/>
    <mergeCell ref="B57:C57"/>
    <mergeCell ref="B59:C59"/>
    <mergeCell ref="B61:C61"/>
    <mergeCell ref="B77:C77"/>
    <mergeCell ref="B80:C80"/>
    <mergeCell ref="B78:C78"/>
    <mergeCell ref="B53:C53"/>
    <mergeCell ref="B63:C63"/>
    <mergeCell ref="B65:C65"/>
    <mergeCell ref="B67:C67"/>
    <mergeCell ref="B69:C69"/>
    <mergeCell ref="B71:C71"/>
    <mergeCell ref="B73:C73"/>
    <mergeCell ref="B75:C75"/>
    <mergeCell ref="B86:C86"/>
    <mergeCell ref="B88:C88"/>
    <mergeCell ref="B90:C90"/>
    <mergeCell ref="B93:C93"/>
    <mergeCell ref="B96:C96"/>
    <mergeCell ref="B91:C91"/>
    <mergeCell ref="B94:C94"/>
    <mergeCell ref="B123:C123"/>
    <mergeCell ref="B125:C125"/>
    <mergeCell ref="B117:C117"/>
    <mergeCell ref="B119:C119"/>
    <mergeCell ref="B121:C121"/>
    <mergeCell ref="B103:C103"/>
    <mergeCell ref="B98:C98"/>
    <mergeCell ref="B100:C100"/>
    <mergeCell ref="B102:C102"/>
    <mergeCell ref="B105:C105"/>
    <mergeCell ref="B107:C107"/>
    <mergeCell ref="B109:C109"/>
    <mergeCell ref="B111:C111"/>
    <mergeCell ref="B113:C113"/>
    <mergeCell ref="B115:C115"/>
    <mergeCell ref="B127:C127"/>
    <mergeCell ref="B129:C129"/>
    <mergeCell ref="B131:C131"/>
    <mergeCell ref="B133:C133"/>
    <mergeCell ref="B135:C135"/>
    <mergeCell ref="B137:C137"/>
    <mergeCell ref="B140:C140"/>
    <mergeCell ref="B138:C138"/>
    <mergeCell ref="B210:C210"/>
    <mergeCell ref="B162:C162"/>
    <mergeCell ref="B164:C164"/>
    <mergeCell ref="B166:C166"/>
    <mergeCell ref="B168:C168"/>
    <mergeCell ref="B170:C170"/>
    <mergeCell ref="B189:C189"/>
    <mergeCell ref="B191:C191"/>
    <mergeCell ref="B193:C193"/>
    <mergeCell ref="B158:C158"/>
    <mergeCell ref="B195:C195"/>
    <mergeCell ref="B160:C160"/>
    <mergeCell ref="B197:C197"/>
    <mergeCell ref="B251:C251"/>
    <mergeCell ref="B142:C142"/>
    <mergeCell ref="B147:C147"/>
    <mergeCell ref="B149:C149"/>
    <mergeCell ref="B152:C152"/>
    <mergeCell ref="B154:C154"/>
    <mergeCell ref="B173:C173"/>
    <mergeCell ref="B175:C175"/>
    <mergeCell ref="B214:C214"/>
    <mergeCell ref="B216:C216"/>
    <mergeCell ref="B218:C218"/>
    <mergeCell ref="A144:C144"/>
    <mergeCell ref="A150:C150"/>
    <mergeCell ref="A143:C143"/>
    <mergeCell ref="B177:C177"/>
    <mergeCell ref="B181:C181"/>
    <mergeCell ref="A145:C145"/>
    <mergeCell ref="B156:C156"/>
    <mergeCell ref="B244:C244"/>
    <mergeCell ref="B246:C246"/>
    <mergeCell ref="B248:C248"/>
    <mergeCell ref="A219:C219"/>
    <mergeCell ref="A230:C230"/>
    <mergeCell ref="B232:C232"/>
    <mergeCell ref="B234:C234"/>
    <mergeCell ref="B236:C236"/>
    <mergeCell ref="B238:C238"/>
    <mergeCell ref="B240:C240"/>
    <mergeCell ref="B242:C242"/>
    <mergeCell ref="B221:C221"/>
    <mergeCell ref="B227:C227"/>
    <mergeCell ref="B229:C229"/>
    <mergeCell ref="B223:C223"/>
    <mergeCell ref="B225:C225"/>
  </mergeCells>
  <conditionalFormatting sqref="N17:O17">
    <cfRule type="cellIs" dxfId="3" priority="7" operator="equal">
      <formula>$C$15</formula>
    </cfRule>
  </conditionalFormatting>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CAFÉ</oddHeader>
    <oddFooter>&amp;LF.CERT.035 - Normas para a Certificação - Escopo CAFÉ - 1ª Edição - 13/02/2019</oddFooter>
  </headerFooter>
  <colBreaks count="1" manualBreakCount="1">
    <brk id="4" max="213" man="1"/>
  </colBreaks>
  <drawing r:id="rId2"/>
  <legacyDrawing r:id="rId3"/>
</worksheet>
</file>

<file path=xl/worksheets/sheet2.xml><?xml version="1.0" encoding="utf-8"?>
<worksheet xmlns="http://schemas.openxmlformats.org/spreadsheetml/2006/main" xmlns:r="http://schemas.openxmlformats.org/officeDocument/2006/relationships">
  <dimension ref="A1:C196"/>
  <sheetViews>
    <sheetView topLeftCell="A90" zoomScaleNormal="100" workbookViewId="0">
      <selection activeCell="B91" sqref="B91"/>
    </sheetView>
  </sheetViews>
  <sheetFormatPr defaultRowHeight="12.75"/>
  <cols>
    <col min="1" max="1" width="9.140625" style="3"/>
    <col min="2" max="2" width="163.140625" style="3" customWidth="1"/>
    <col min="3" max="3" width="9.140625" style="142"/>
    <col min="4" max="16384" width="9.140625" style="3"/>
  </cols>
  <sheetData>
    <row r="1" spans="1:3" ht="51">
      <c r="A1" s="92" t="s">
        <v>33</v>
      </c>
      <c r="B1" s="134" t="s">
        <v>225</v>
      </c>
      <c r="C1" s="143"/>
    </row>
    <row r="2" spans="1:3" ht="25.5">
      <c r="A2" s="93" t="s">
        <v>36</v>
      </c>
      <c r="B2" s="134" t="s">
        <v>226</v>
      </c>
      <c r="C2" s="143"/>
    </row>
    <row r="3" spans="1:3">
      <c r="A3" s="93" t="s">
        <v>41</v>
      </c>
      <c r="B3" s="134" t="s">
        <v>227</v>
      </c>
      <c r="C3" s="143"/>
    </row>
    <row r="4" spans="1:3">
      <c r="A4" s="93" t="s">
        <v>44</v>
      </c>
      <c r="B4" s="134" t="s">
        <v>228</v>
      </c>
      <c r="C4" s="143"/>
    </row>
    <row r="5" spans="1:3">
      <c r="A5" s="92" t="s">
        <v>47</v>
      </c>
      <c r="B5" s="134" t="s">
        <v>229</v>
      </c>
      <c r="C5" s="143"/>
    </row>
    <row r="6" spans="1:3" ht="25.5">
      <c r="A6" s="93" t="s">
        <v>53</v>
      </c>
      <c r="B6" s="134" t="s">
        <v>282</v>
      </c>
      <c r="C6" s="143"/>
    </row>
    <row r="7" spans="1:3" ht="25.5">
      <c r="A7" s="94" t="s">
        <v>55</v>
      </c>
      <c r="B7" s="134" t="s">
        <v>230</v>
      </c>
      <c r="C7" s="143"/>
    </row>
    <row r="8" spans="1:3" ht="25.5">
      <c r="A8" s="94" t="s">
        <v>57</v>
      </c>
      <c r="B8" s="134" t="s">
        <v>231</v>
      </c>
      <c r="C8" s="143"/>
    </row>
    <row r="9" spans="1:3" ht="51">
      <c r="A9" s="93" t="s">
        <v>62</v>
      </c>
      <c r="B9" s="134" t="s">
        <v>232</v>
      </c>
      <c r="C9" s="143"/>
    </row>
    <row r="10" spans="1:3" ht="38.25">
      <c r="A10" s="93" t="s">
        <v>65</v>
      </c>
      <c r="B10" s="134" t="s">
        <v>233</v>
      </c>
      <c r="C10" s="143"/>
    </row>
    <row r="11" spans="1:3" ht="25.5">
      <c r="A11" s="93" t="s">
        <v>68</v>
      </c>
      <c r="B11" s="134" t="s">
        <v>448</v>
      </c>
      <c r="C11" s="143"/>
    </row>
    <row r="12" spans="1:3">
      <c r="A12" s="92" t="s">
        <v>73</v>
      </c>
      <c r="B12" s="134" t="s">
        <v>234</v>
      </c>
      <c r="C12" s="143"/>
    </row>
    <row r="13" spans="1:3" ht="25.5">
      <c r="A13" s="95" t="s">
        <v>75</v>
      </c>
      <c r="B13" s="134" t="s">
        <v>235</v>
      </c>
      <c r="C13" s="143"/>
    </row>
    <row r="14" spans="1:3">
      <c r="A14" s="93" t="s">
        <v>78</v>
      </c>
      <c r="B14" s="134" t="s">
        <v>236</v>
      </c>
      <c r="C14" s="143"/>
    </row>
    <row r="15" spans="1:3" ht="38.25">
      <c r="A15" s="96" t="s">
        <v>81</v>
      </c>
      <c r="B15" s="134" t="s">
        <v>237</v>
      </c>
      <c r="C15" s="143"/>
    </row>
    <row r="16" spans="1:3" ht="51">
      <c r="A16" s="93" t="s">
        <v>84</v>
      </c>
      <c r="B16" s="134" t="s">
        <v>238</v>
      </c>
      <c r="C16" s="143"/>
    </row>
    <row r="17" spans="1:3" ht="38.25">
      <c r="A17" s="92" t="s">
        <v>86</v>
      </c>
      <c r="B17" s="134" t="s">
        <v>726</v>
      </c>
      <c r="C17" s="143"/>
    </row>
    <row r="18" spans="1:3" ht="38.25">
      <c r="A18" s="93" t="s">
        <v>88</v>
      </c>
      <c r="B18" s="134" t="s">
        <v>239</v>
      </c>
      <c r="C18" s="143"/>
    </row>
    <row r="19" spans="1:3">
      <c r="A19" s="96" t="s">
        <v>90</v>
      </c>
      <c r="B19" s="134" t="s">
        <v>240</v>
      </c>
      <c r="C19" s="143"/>
    </row>
    <row r="20" spans="1:3" ht="38.25">
      <c r="A20" s="96" t="s">
        <v>93</v>
      </c>
      <c r="B20" s="134" t="s">
        <v>241</v>
      </c>
      <c r="C20" s="143"/>
    </row>
    <row r="21" spans="1:3">
      <c r="A21" s="97" t="s">
        <v>96</v>
      </c>
      <c r="B21" s="134" t="s">
        <v>450</v>
      </c>
      <c r="C21" s="143"/>
    </row>
    <row r="22" spans="1:3">
      <c r="A22" s="97" t="s">
        <v>99</v>
      </c>
      <c r="B22" s="134" t="s">
        <v>242</v>
      </c>
      <c r="C22" s="143"/>
    </row>
    <row r="23" spans="1:3">
      <c r="A23" s="97" t="s">
        <v>102</v>
      </c>
      <c r="B23" s="134" t="s">
        <v>243</v>
      </c>
      <c r="C23" s="143"/>
    </row>
    <row r="24" spans="1:3" ht="25.5">
      <c r="A24" s="92" t="s">
        <v>106</v>
      </c>
      <c r="B24" s="134" t="s">
        <v>244</v>
      </c>
      <c r="C24" s="143"/>
    </row>
    <row r="25" spans="1:3" ht="38.25">
      <c r="A25" s="93" t="s">
        <v>109</v>
      </c>
      <c r="B25" s="134" t="s">
        <v>245</v>
      </c>
      <c r="C25" s="143"/>
    </row>
    <row r="26" spans="1:3" ht="25.5">
      <c r="A26" s="93" t="s">
        <v>112</v>
      </c>
      <c r="B26" s="134" t="s">
        <v>246</v>
      </c>
      <c r="C26" s="143"/>
    </row>
    <row r="27" spans="1:3" ht="25.5">
      <c r="A27" s="96" t="s">
        <v>115</v>
      </c>
      <c r="B27" s="134" t="s">
        <v>247</v>
      </c>
      <c r="C27" s="143"/>
    </row>
    <row r="28" spans="1:3" ht="25.5">
      <c r="A28" s="96" t="s">
        <v>118</v>
      </c>
      <c r="B28" s="134" t="s">
        <v>449</v>
      </c>
      <c r="C28" s="143"/>
    </row>
    <row r="29" spans="1:3">
      <c r="A29" s="96" t="s">
        <v>121</v>
      </c>
      <c r="B29" s="134" t="s">
        <v>248</v>
      </c>
      <c r="C29" s="143"/>
    </row>
    <row r="30" spans="1:3" ht="25.5">
      <c r="A30" s="92" t="s">
        <v>125</v>
      </c>
      <c r="B30" s="134" t="s">
        <v>249</v>
      </c>
      <c r="C30" s="143"/>
    </row>
    <row r="31" spans="1:3" ht="89.25">
      <c r="A31" s="93" t="s">
        <v>128</v>
      </c>
      <c r="B31" s="134" t="s">
        <v>250</v>
      </c>
      <c r="C31" s="143"/>
    </row>
    <row r="32" spans="1:3" ht="25.5">
      <c r="A32" s="93" t="s">
        <v>131</v>
      </c>
      <c r="B32" s="134" t="s">
        <v>251</v>
      </c>
      <c r="C32" s="143"/>
    </row>
    <row r="33" spans="1:3" ht="25.5">
      <c r="A33" s="92" t="s">
        <v>134</v>
      </c>
      <c r="B33" s="134" t="s">
        <v>252</v>
      </c>
      <c r="C33" s="143"/>
    </row>
    <row r="34" spans="1:3" ht="25.5">
      <c r="A34" s="94" t="s">
        <v>137</v>
      </c>
      <c r="B34" s="134" t="s">
        <v>253</v>
      </c>
      <c r="C34" s="143"/>
    </row>
    <row r="35" spans="1:3" ht="89.25">
      <c r="A35" s="92" t="s">
        <v>142</v>
      </c>
      <c r="B35" s="135" t="s">
        <v>254</v>
      </c>
      <c r="C35" s="143"/>
    </row>
    <row r="36" spans="1:3" ht="51">
      <c r="A36" s="92" t="s">
        <v>145</v>
      </c>
      <c r="B36" s="134" t="s">
        <v>255</v>
      </c>
      <c r="C36" s="143"/>
    </row>
    <row r="37" spans="1:3" ht="25.5">
      <c r="A37" s="92" t="s">
        <v>148</v>
      </c>
      <c r="B37" s="134" t="s">
        <v>256</v>
      </c>
      <c r="C37" s="143"/>
    </row>
    <row r="38" spans="1:3">
      <c r="A38" s="92" t="s">
        <v>149</v>
      </c>
      <c r="B38" s="134" t="s">
        <v>257</v>
      </c>
      <c r="C38" s="143"/>
    </row>
    <row r="39" spans="1:3">
      <c r="A39" s="92" t="s">
        <v>152</v>
      </c>
      <c r="B39" s="134" t="s">
        <v>258</v>
      </c>
      <c r="C39" s="143"/>
    </row>
    <row r="40" spans="1:3">
      <c r="A40" s="92" t="s">
        <v>155</v>
      </c>
      <c r="B40" s="134" t="s">
        <v>259</v>
      </c>
      <c r="C40" s="143"/>
    </row>
    <row r="41" spans="1:3" ht="25.5">
      <c r="A41" s="93" t="s">
        <v>158</v>
      </c>
      <c r="B41" s="134" t="s">
        <v>260</v>
      </c>
      <c r="C41" s="143"/>
    </row>
    <row r="42" spans="1:3">
      <c r="A42" s="92" t="s">
        <v>161</v>
      </c>
      <c r="B42" s="134" t="s">
        <v>261</v>
      </c>
      <c r="C42" s="143"/>
    </row>
    <row r="43" spans="1:3">
      <c r="A43" s="96" t="s">
        <v>163</v>
      </c>
      <c r="B43" s="134" t="s">
        <v>262</v>
      </c>
      <c r="C43" s="143"/>
    </row>
    <row r="44" spans="1:3">
      <c r="A44" s="93" t="s">
        <v>166</v>
      </c>
      <c r="B44" s="134" t="s">
        <v>263</v>
      </c>
      <c r="C44" s="143"/>
    </row>
    <row r="45" spans="1:3" ht="38.25">
      <c r="A45" s="93" t="s">
        <v>169</v>
      </c>
      <c r="B45" s="134" t="s">
        <v>264</v>
      </c>
      <c r="C45" s="143"/>
    </row>
    <row r="46" spans="1:3" ht="51">
      <c r="A46" s="93" t="s">
        <v>172</v>
      </c>
      <c r="B46" s="134" t="s">
        <v>265</v>
      </c>
      <c r="C46" s="143"/>
    </row>
    <row r="47" spans="1:3" ht="38.25">
      <c r="A47" s="98" t="s">
        <v>175</v>
      </c>
      <c r="B47" s="134" t="s">
        <v>266</v>
      </c>
      <c r="C47" s="143"/>
    </row>
    <row r="48" spans="1:3" ht="25.5">
      <c r="A48" s="99" t="s">
        <v>176</v>
      </c>
      <c r="B48" s="134" t="s">
        <v>267</v>
      </c>
      <c r="C48" s="143"/>
    </row>
    <row r="49" spans="1:3">
      <c r="A49" s="100" t="s">
        <v>179</v>
      </c>
      <c r="B49" s="134" t="s">
        <v>268</v>
      </c>
      <c r="C49" s="143"/>
    </row>
    <row r="50" spans="1:3" ht="25.5">
      <c r="A50" s="98" t="s">
        <v>182</v>
      </c>
      <c r="B50" s="134" t="s">
        <v>269</v>
      </c>
      <c r="C50" s="143"/>
    </row>
    <row r="51" spans="1:3">
      <c r="A51" s="98" t="s">
        <v>183</v>
      </c>
      <c r="B51" s="134" t="s">
        <v>270</v>
      </c>
      <c r="C51" s="143"/>
    </row>
    <row r="52" spans="1:3" ht="38.25">
      <c r="A52" s="93" t="s">
        <v>188</v>
      </c>
      <c r="B52" s="134" t="s">
        <v>271</v>
      </c>
      <c r="C52" s="143"/>
    </row>
    <row r="53" spans="1:3" ht="26.25" thickBot="1">
      <c r="A53" s="98" t="s">
        <v>191</v>
      </c>
      <c r="B53" s="134" t="s">
        <v>272</v>
      </c>
      <c r="C53" s="143"/>
    </row>
    <row r="54" spans="1:3" ht="51.75" thickBot="1">
      <c r="A54" s="104" t="s">
        <v>463</v>
      </c>
      <c r="B54" s="133" t="s">
        <v>587</v>
      </c>
      <c r="C54" s="144"/>
    </row>
    <row r="55" spans="1:3" ht="13.5" thickBot="1">
      <c r="A55" s="105" t="s">
        <v>464</v>
      </c>
      <c r="B55" s="133" t="s">
        <v>462</v>
      </c>
      <c r="C55" s="144"/>
    </row>
    <row r="56" spans="1:3" ht="13.5" thickBot="1">
      <c r="A56" s="106" t="s">
        <v>470</v>
      </c>
      <c r="B56" s="133" t="s">
        <v>588</v>
      </c>
      <c r="C56" s="144"/>
    </row>
    <row r="57" spans="1:3" ht="13.5" thickBot="1">
      <c r="A57" s="107" t="s">
        <v>473</v>
      </c>
      <c r="B57" s="133" t="s">
        <v>589</v>
      </c>
      <c r="C57" s="144"/>
    </row>
    <row r="58" spans="1:3" ht="13.5" thickBot="1">
      <c r="A58" s="106" t="s">
        <v>475</v>
      </c>
      <c r="B58" s="133" t="s">
        <v>590</v>
      </c>
      <c r="C58" s="144"/>
    </row>
    <row r="59" spans="1:3" ht="13.5" thickBot="1">
      <c r="A59" s="106" t="s">
        <v>478</v>
      </c>
      <c r="B59" s="133" t="s">
        <v>591</v>
      </c>
      <c r="C59" s="144"/>
    </row>
    <row r="60" spans="1:3" ht="13.5" thickBot="1">
      <c r="A60" s="106" t="s">
        <v>480</v>
      </c>
      <c r="B60" s="133" t="s">
        <v>592</v>
      </c>
      <c r="C60" s="144"/>
    </row>
    <row r="61" spans="1:3" ht="13.5" thickBot="1">
      <c r="A61" s="104" t="s">
        <v>485</v>
      </c>
      <c r="B61" s="133" t="s">
        <v>592</v>
      </c>
      <c r="C61" s="144"/>
    </row>
    <row r="62" spans="1:3" ht="13.5" customHeight="1" thickBot="1">
      <c r="A62" s="106" t="s">
        <v>486</v>
      </c>
      <c r="B62" s="133" t="s">
        <v>593</v>
      </c>
      <c r="C62" s="144"/>
    </row>
    <row r="63" spans="1:3" ht="51.75" thickBot="1">
      <c r="A63" s="106" t="s">
        <v>489</v>
      </c>
      <c r="B63" s="133" t="s">
        <v>594</v>
      </c>
      <c r="C63" s="144"/>
    </row>
    <row r="64" spans="1:3" ht="39" thickBot="1">
      <c r="A64" s="106" t="s">
        <v>493</v>
      </c>
      <c r="B64" s="133" t="s">
        <v>595</v>
      </c>
      <c r="C64" s="144"/>
    </row>
    <row r="65" spans="1:3" ht="51.75" thickBot="1">
      <c r="A65" s="105" t="s">
        <v>498</v>
      </c>
      <c r="B65" s="133" t="s">
        <v>596</v>
      </c>
      <c r="C65" s="144"/>
    </row>
    <row r="66" spans="1:3" ht="13.5" thickBot="1">
      <c r="A66" s="107" t="s">
        <v>499</v>
      </c>
      <c r="B66" s="133" t="s">
        <v>597</v>
      </c>
      <c r="C66" s="144"/>
    </row>
    <row r="67" spans="1:3" ht="13.5" thickBot="1">
      <c r="A67" s="105" t="s">
        <v>502</v>
      </c>
      <c r="B67" s="133" t="s">
        <v>598</v>
      </c>
      <c r="C67" s="144"/>
    </row>
    <row r="68" spans="1:3" ht="13.5" thickBot="1">
      <c r="A68" s="104" t="s">
        <v>505</v>
      </c>
      <c r="B68" s="133" t="s">
        <v>599</v>
      </c>
      <c r="C68" s="144"/>
    </row>
    <row r="69" spans="1:3" ht="26.25" thickBot="1">
      <c r="A69" s="108" t="s">
        <v>507</v>
      </c>
      <c r="B69" s="133" t="s">
        <v>600</v>
      </c>
      <c r="C69" s="144"/>
    </row>
    <row r="70" spans="1:3" ht="26.25" thickBot="1">
      <c r="A70" s="109" t="s">
        <v>510</v>
      </c>
      <c r="B70" s="133" t="s">
        <v>601</v>
      </c>
      <c r="C70" s="144"/>
    </row>
    <row r="71" spans="1:3" ht="38.25">
      <c r="A71" s="110" t="s">
        <v>513</v>
      </c>
      <c r="B71" s="133" t="s">
        <v>602</v>
      </c>
      <c r="C71" s="144"/>
    </row>
    <row r="72" spans="1:3" ht="102">
      <c r="A72" s="111" t="s">
        <v>516</v>
      </c>
      <c r="B72" s="133" t="s">
        <v>725</v>
      </c>
      <c r="C72" s="144"/>
    </row>
    <row r="73" spans="1:3" ht="38.25">
      <c r="A73" s="111" t="s">
        <v>518</v>
      </c>
      <c r="B73" s="133" t="s">
        <v>603</v>
      </c>
      <c r="C73" s="144"/>
    </row>
    <row r="74" spans="1:3" ht="39" thickBot="1">
      <c r="A74" s="112" t="s">
        <v>523</v>
      </c>
      <c r="B74" s="133" t="s">
        <v>604</v>
      </c>
      <c r="C74" s="144"/>
    </row>
    <row r="75" spans="1:3" ht="39" thickBot="1">
      <c r="A75" s="113" t="s">
        <v>526</v>
      </c>
      <c r="B75" s="133" t="s">
        <v>605</v>
      </c>
      <c r="C75" s="144"/>
    </row>
    <row r="76" spans="1:3" ht="38.25">
      <c r="A76" s="112" t="s">
        <v>527</v>
      </c>
      <c r="B76" s="133" t="s">
        <v>606</v>
      </c>
      <c r="C76" s="144"/>
    </row>
    <row r="77" spans="1:3" ht="51">
      <c r="A77" s="112" t="s">
        <v>531</v>
      </c>
      <c r="B77" s="133" t="s">
        <v>607</v>
      </c>
      <c r="C77" s="144"/>
    </row>
    <row r="78" spans="1:3" ht="13.5" thickBot="1">
      <c r="A78" s="107" t="s">
        <v>534</v>
      </c>
      <c r="B78" s="133" t="s">
        <v>608</v>
      </c>
      <c r="C78" s="144"/>
    </row>
    <row r="79" spans="1:3" ht="41.25" thickBot="1">
      <c r="A79" s="107" t="s">
        <v>539</v>
      </c>
      <c r="B79" s="133" t="s">
        <v>669</v>
      </c>
      <c r="C79" s="144"/>
    </row>
    <row r="80" spans="1:3" ht="26.25" thickBot="1">
      <c r="A80" s="106" t="s">
        <v>542</v>
      </c>
      <c r="B80" s="133" t="s">
        <v>609</v>
      </c>
      <c r="C80" s="144"/>
    </row>
    <row r="81" spans="1:3" ht="51.75" thickBot="1">
      <c r="A81" s="106" t="s">
        <v>543</v>
      </c>
      <c r="B81" s="136" t="s">
        <v>610</v>
      </c>
      <c r="C81" s="145"/>
    </row>
    <row r="82" spans="1:3" ht="39" thickBot="1">
      <c r="A82" s="106" t="s">
        <v>546</v>
      </c>
      <c r="B82" s="133" t="s">
        <v>611</v>
      </c>
      <c r="C82" s="144"/>
    </row>
    <row r="83" spans="1:3" ht="13.5" thickBot="1">
      <c r="A83" s="106" t="s">
        <v>548</v>
      </c>
      <c r="B83" s="133" t="s">
        <v>612</v>
      </c>
      <c r="C83" s="144"/>
    </row>
    <row r="84" spans="1:3" ht="26.25" thickBot="1">
      <c r="A84" s="106" t="s">
        <v>551</v>
      </c>
      <c r="B84" s="133" t="s">
        <v>613</v>
      </c>
      <c r="C84" s="144"/>
    </row>
    <row r="85" spans="1:3" ht="38.25">
      <c r="A85" s="114" t="s">
        <v>554</v>
      </c>
      <c r="B85" s="133" t="s">
        <v>614</v>
      </c>
      <c r="C85" s="144"/>
    </row>
    <row r="86" spans="1:3" ht="51">
      <c r="A86" s="112" t="s">
        <v>558</v>
      </c>
      <c r="B86" s="133" t="s">
        <v>615</v>
      </c>
      <c r="C86" s="144"/>
    </row>
    <row r="87" spans="1:3" ht="26.25" thickBot="1">
      <c r="A87" s="105" t="s">
        <v>1</v>
      </c>
      <c r="B87" s="133" t="s">
        <v>616</v>
      </c>
      <c r="C87" s="144"/>
    </row>
    <row r="88" spans="1:3">
      <c r="A88" s="115" t="s">
        <v>2</v>
      </c>
      <c r="B88" s="133" t="s">
        <v>617</v>
      </c>
      <c r="C88" s="144"/>
    </row>
    <row r="89" spans="1:3" ht="25.5">
      <c r="A89" s="111" t="s">
        <v>564</v>
      </c>
      <c r="B89" s="133" t="s">
        <v>618</v>
      </c>
      <c r="C89" s="144"/>
    </row>
    <row r="90" spans="1:3" ht="26.25" thickBot="1">
      <c r="A90" s="116" t="s">
        <v>565</v>
      </c>
      <c r="B90" s="133" t="s">
        <v>619</v>
      </c>
      <c r="C90" s="144"/>
    </row>
    <row r="91" spans="1:3" ht="52.5" customHeight="1" thickBot="1">
      <c r="A91" s="106" t="s">
        <v>570</v>
      </c>
      <c r="B91" s="162" t="s">
        <v>738</v>
      </c>
      <c r="C91" s="144"/>
    </row>
    <row r="92" spans="1:3" ht="242.25">
      <c r="A92" s="242" t="s">
        <v>3</v>
      </c>
      <c r="B92" s="133" t="s">
        <v>620</v>
      </c>
      <c r="C92" s="144"/>
    </row>
    <row r="93" spans="1:3" ht="306">
      <c r="A93" s="242"/>
      <c r="B93" s="130" t="s">
        <v>621</v>
      </c>
      <c r="C93" s="144"/>
    </row>
    <row r="94" spans="1:3">
      <c r="A94" s="114" t="s">
        <v>4</v>
      </c>
      <c r="B94" s="132"/>
      <c r="C94" s="144"/>
    </row>
    <row r="95" spans="1:3">
      <c r="A95" s="117" t="s">
        <v>5</v>
      </c>
      <c r="B95" s="137" t="s">
        <v>622</v>
      </c>
      <c r="C95" s="144"/>
    </row>
    <row r="96" spans="1:3" ht="13.5" thickBot="1">
      <c r="A96" s="106" t="s">
        <v>6</v>
      </c>
      <c r="B96" s="133" t="s">
        <v>623</v>
      </c>
      <c r="C96" s="144"/>
    </row>
    <row r="97" spans="1:3">
      <c r="A97" s="114" t="s">
        <v>26</v>
      </c>
      <c r="B97" s="133" t="s">
        <v>622</v>
      </c>
      <c r="C97" s="144"/>
    </row>
    <row r="98" spans="1:3">
      <c r="A98" s="112" t="s">
        <v>280</v>
      </c>
      <c r="B98" s="133" t="s">
        <v>622</v>
      </c>
      <c r="C98" s="144"/>
    </row>
    <row r="99" spans="1:3" ht="13.5" thickBot="1">
      <c r="A99" s="241" t="s">
        <v>454</v>
      </c>
      <c r="B99" s="130" t="s">
        <v>622</v>
      </c>
      <c r="C99" s="144"/>
    </row>
    <row r="100" spans="1:3" ht="13.5" thickBot="1">
      <c r="A100" s="241"/>
      <c r="B100" s="131"/>
      <c r="C100" s="144"/>
    </row>
    <row r="101" spans="1:3" ht="13.5" thickBot="1">
      <c r="A101" s="241"/>
      <c r="B101" s="131" t="s">
        <v>624</v>
      </c>
      <c r="C101" s="144"/>
    </row>
    <row r="102" spans="1:3" ht="13.5" thickBot="1">
      <c r="A102" s="241"/>
      <c r="B102" s="131"/>
      <c r="C102" s="144"/>
    </row>
    <row r="103" spans="1:3" ht="13.5" thickBot="1">
      <c r="A103" s="241"/>
      <c r="B103" s="131"/>
      <c r="C103" s="144"/>
    </row>
    <row r="104" spans="1:3" ht="13.5" thickBot="1">
      <c r="A104" s="241"/>
      <c r="B104" s="131" t="s">
        <v>670</v>
      </c>
      <c r="C104" s="144"/>
    </row>
    <row r="105" spans="1:3" ht="13.5" thickBot="1">
      <c r="A105" s="241"/>
      <c r="B105" s="131"/>
      <c r="C105" s="144"/>
    </row>
    <row r="106" spans="1:3" ht="13.5" thickBot="1">
      <c r="A106" s="241"/>
      <c r="B106" s="131" t="s">
        <v>625</v>
      </c>
      <c r="C106" s="144"/>
    </row>
    <row r="107" spans="1:3" ht="13.5" thickBot="1">
      <c r="A107" s="241"/>
      <c r="B107" s="131"/>
      <c r="C107" s="144"/>
    </row>
    <row r="108" spans="1:3" ht="13.5" thickBot="1">
      <c r="A108" s="241"/>
      <c r="B108" s="138" t="s">
        <v>626</v>
      </c>
      <c r="C108" s="146"/>
    </row>
    <row r="109" spans="1:3" ht="13.5" thickBot="1">
      <c r="A109" s="241"/>
      <c r="B109" s="139"/>
      <c r="C109" s="147"/>
    </row>
    <row r="110" spans="1:3" ht="13.5" thickBot="1">
      <c r="A110" s="241"/>
      <c r="B110" s="138" t="s">
        <v>627</v>
      </c>
      <c r="C110" s="146"/>
    </row>
    <row r="111" spans="1:3" ht="13.5" thickBot="1">
      <c r="A111" s="241"/>
      <c r="B111" s="131"/>
      <c r="C111" s="144"/>
    </row>
    <row r="112" spans="1:3" ht="13.5" thickBot="1">
      <c r="A112" s="241"/>
      <c r="B112" s="131" t="s">
        <v>628</v>
      </c>
      <c r="C112" s="144"/>
    </row>
    <row r="113" spans="1:3" ht="13.5" thickBot="1">
      <c r="A113" s="241"/>
      <c r="B113" s="131"/>
      <c r="C113" s="144"/>
    </row>
    <row r="114" spans="1:3" ht="13.5" thickBot="1">
      <c r="A114" s="241"/>
      <c r="B114" s="131" t="s">
        <v>629</v>
      </c>
      <c r="C114" s="144"/>
    </row>
    <row r="115" spans="1:3" ht="13.5" thickBot="1">
      <c r="A115" s="241"/>
      <c r="B115" s="131"/>
      <c r="C115" s="144"/>
    </row>
    <row r="116" spans="1:3" ht="13.5" thickBot="1">
      <c r="A116" s="241"/>
      <c r="B116" s="131" t="s">
        <v>630</v>
      </c>
      <c r="C116" s="144"/>
    </row>
    <row r="117" spans="1:3" ht="13.5" thickBot="1">
      <c r="A117" s="241"/>
      <c r="B117" s="131"/>
      <c r="C117" s="144"/>
    </row>
    <row r="118" spans="1:3" ht="13.5" thickBot="1">
      <c r="A118" s="241"/>
      <c r="B118" s="131" t="s">
        <v>631</v>
      </c>
      <c r="C118" s="144"/>
    </row>
    <row r="119" spans="1:3" ht="13.5" thickBot="1">
      <c r="A119" s="241"/>
      <c r="B119" s="131"/>
      <c r="C119" s="144"/>
    </row>
    <row r="120" spans="1:3" ht="13.5" thickBot="1">
      <c r="A120" s="241"/>
      <c r="B120" s="131" t="s">
        <v>632</v>
      </c>
      <c r="C120" s="144"/>
    </row>
    <row r="121" spans="1:3" ht="13.5" thickBot="1">
      <c r="A121" s="241"/>
      <c r="B121" s="139"/>
      <c r="C121" s="147"/>
    </row>
    <row r="122" spans="1:3" ht="13.5" thickBot="1">
      <c r="A122" s="241"/>
      <c r="B122" s="138" t="s">
        <v>633</v>
      </c>
      <c r="C122" s="146"/>
    </row>
    <row r="123" spans="1:3" ht="13.5" thickBot="1">
      <c r="A123" s="241"/>
      <c r="B123" s="131"/>
      <c r="C123" s="144"/>
    </row>
    <row r="124" spans="1:3" ht="13.5" thickBot="1">
      <c r="A124" s="241"/>
      <c r="B124" s="139" t="s">
        <v>634</v>
      </c>
      <c r="C124" s="147"/>
    </row>
    <row r="125" spans="1:3" ht="13.5" thickBot="1">
      <c r="A125" s="241"/>
      <c r="B125" s="131"/>
      <c r="C125" s="144"/>
    </row>
    <row r="126" spans="1:3" ht="13.5" thickBot="1">
      <c r="A126" s="241"/>
      <c r="B126" s="139" t="s">
        <v>635</v>
      </c>
      <c r="C126" s="147"/>
    </row>
    <row r="127" spans="1:3" ht="13.5" thickBot="1">
      <c r="A127" s="241"/>
      <c r="B127" s="131"/>
      <c r="C127" s="144"/>
    </row>
    <row r="128" spans="1:3" ht="13.5" thickBot="1">
      <c r="A128" s="241"/>
      <c r="B128" s="139" t="s">
        <v>636</v>
      </c>
      <c r="C128" s="147"/>
    </row>
    <row r="129" spans="1:3" ht="13.5" thickBot="1">
      <c r="A129" s="241"/>
      <c r="B129" s="131"/>
      <c r="C129" s="144"/>
    </row>
    <row r="130" spans="1:3" ht="13.5" thickBot="1">
      <c r="A130" s="241"/>
      <c r="B130" s="139" t="s">
        <v>637</v>
      </c>
      <c r="C130" s="147"/>
    </row>
    <row r="131" spans="1:3" ht="13.5" thickBot="1">
      <c r="A131" s="241"/>
      <c r="B131" s="131"/>
      <c r="C131" s="144"/>
    </row>
    <row r="132" spans="1:3" ht="13.5" thickBot="1">
      <c r="A132" s="241"/>
      <c r="B132" s="139" t="s">
        <v>638</v>
      </c>
      <c r="C132" s="147"/>
    </row>
    <row r="133" spans="1:3" ht="13.5" thickBot="1">
      <c r="A133" s="241"/>
      <c r="B133" s="139"/>
      <c r="C133" s="147"/>
    </row>
    <row r="134" spans="1:3" ht="13.5" thickBot="1">
      <c r="A134" s="241"/>
      <c r="B134" s="138" t="s">
        <v>639</v>
      </c>
      <c r="C134" s="146"/>
    </row>
    <row r="135" spans="1:3" ht="13.5" thickBot="1">
      <c r="A135" s="241"/>
      <c r="B135" s="131"/>
      <c r="C135" s="144"/>
    </row>
    <row r="136" spans="1:3" ht="13.5" thickBot="1">
      <c r="A136" s="241"/>
      <c r="B136" s="139" t="s">
        <v>640</v>
      </c>
      <c r="C136" s="147"/>
    </row>
    <row r="137" spans="1:3" ht="13.5" thickBot="1">
      <c r="A137" s="241"/>
      <c r="B137" s="131"/>
      <c r="C137" s="144"/>
    </row>
    <row r="138" spans="1:3" ht="13.5" thickBot="1">
      <c r="A138" s="241"/>
      <c r="B138" s="139" t="s">
        <v>641</v>
      </c>
      <c r="C138" s="147"/>
    </row>
    <row r="139" spans="1:3" ht="13.5" thickBot="1">
      <c r="A139" s="241"/>
      <c r="B139" s="131"/>
      <c r="C139" s="144"/>
    </row>
    <row r="140" spans="1:3" ht="13.5" thickBot="1">
      <c r="A140" s="241"/>
      <c r="B140" s="139" t="s">
        <v>642</v>
      </c>
      <c r="C140" s="147"/>
    </row>
    <row r="141" spans="1:3" ht="13.5" thickBot="1">
      <c r="A141" s="241"/>
      <c r="B141" s="131"/>
      <c r="C141" s="144"/>
    </row>
    <row r="142" spans="1:3" ht="13.5" thickBot="1">
      <c r="A142" s="241"/>
      <c r="B142" s="139" t="s">
        <v>643</v>
      </c>
      <c r="C142" s="147"/>
    </row>
    <row r="143" spans="1:3" ht="13.5" thickBot="1">
      <c r="A143" s="241"/>
      <c r="B143" s="131"/>
      <c r="C143" s="144"/>
    </row>
    <row r="144" spans="1:3" ht="13.5" thickBot="1">
      <c r="A144" s="241"/>
      <c r="B144" s="139" t="s">
        <v>644</v>
      </c>
      <c r="C144" s="147"/>
    </row>
    <row r="145" spans="1:3" ht="13.5" thickBot="1">
      <c r="A145" s="241"/>
      <c r="B145" s="131"/>
      <c r="C145" s="144"/>
    </row>
    <row r="146" spans="1:3" ht="13.5" thickBot="1">
      <c r="A146" s="241"/>
      <c r="B146" s="139" t="s">
        <v>645</v>
      </c>
      <c r="C146" s="147"/>
    </row>
    <row r="147" spans="1:3" ht="13.5" thickBot="1">
      <c r="A147" s="241"/>
      <c r="B147" s="131"/>
      <c r="C147" s="144"/>
    </row>
    <row r="148" spans="1:3" ht="13.5" thickBot="1">
      <c r="A148" s="241"/>
      <c r="B148" s="139" t="s">
        <v>646</v>
      </c>
      <c r="C148" s="147"/>
    </row>
    <row r="149" spans="1:3" ht="13.5" thickBot="1">
      <c r="A149" s="241"/>
      <c r="B149" s="131"/>
      <c r="C149" s="144"/>
    </row>
    <row r="150" spans="1:3" ht="13.5" thickBot="1">
      <c r="A150" s="241"/>
      <c r="B150" s="139" t="s">
        <v>647</v>
      </c>
      <c r="C150" s="147"/>
    </row>
    <row r="151" spans="1:3" ht="13.5" thickBot="1">
      <c r="A151" s="241"/>
      <c r="B151" s="139"/>
      <c r="C151" s="147"/>
    </row>
    <row r="152" spans="1:3" ht="13.5" thickBot="1">
      <c r="A152" s="241"/>
      <c r="B152" s="138" t="s">
        <v>648</v>
      </c>
      <c r="C152" s="146"/>
    </row>
    <row r="153" spans="1:3" ht="13.5" thickBot="1">
      <c r="A153" s="241"/>
      <c r="B153" s="131"/>
      <c r="C153" s="144"/>
    </row>
    <row r="154" spans="1:3" ht="13.5" thickBot="1">
      <c r="A154" s="241"/>
      <c r="B154" s="139" t="s">
        <v>649</v>
      </c>
      <c r="C154" s="147"/>
    </row>
    <row r="155" spans="1:3" ht="13.5" thickBot="1">
      <c r="A155" s="241"/>
      <c r="B155" s="131"/>
      <c r="C155" s="144"/>
    </row>
    <row r="156" spans="1:3" ht="13.5" thickBot="1">
      <c r="A156" s="241"/>
      <c r="B156" s="139" t="s">
        <v>650</v>
      </c>
      <c r="C156" s="147"/>
    </row>
    <row r="157" spans="1:3" ht="13.5" thickBot="1">
      <c r="A157" s="241"/>
      <c r="B157" s="139"/>
      <c r="C157" s="147"/>
    </row>
    <row r="158" spans="1:3" ht="13.5" thickBot="1">
      <c r="A158" s="241"/>
      <c r="B158" s="138" t="s">
        <v>651</v>
      </c>
      <c r="C158" s="146"/>
    </row>
    <row r="159" spans="1:3" ht="13.5" thickBot="1">
      <c r="A159" s="241"/>
      <c r="B159" s="131"/>
      <c r="C159" s="144"/>
    </row>
    <row r="160" spans="1:3" ht="13.5" thickBot="1">
      <c r="A160" s="241"/>
      <c r="B160" s="139" t="s">
        <v>652</v>
      </c>
      <c r="C160" s="147"/>
    </row>
    <row r="161" spans="1:3" ht="13.5" thickBot="1">
      <c r="A161" s="241"/>
      <c r="B161" s="131"/>
      <c r="C161" s="144"/>
    </row>
    <row r="162" spans="1:3" ht="13.5" thickBot="1">
      <c r="A162" s="241"/>
      <c r="B162" s="139" t="s">
        <v>653</v>
      </c>
      <c r="C162" s="147"/>
    </row>
    <row r="163" spans="1:3" ht="13.5" thickBot="1">
      <c r="A163" s="241"/>
      <c r="B163" s="139"/>
      <c r="C163" s="147"/>
    </row>
    <row r="164" spans="1:3" ht="13.5" thickBot="1">
      <c r="A164" s="241"/>
      <c r="B164" s="138" t="s">
        <v>654</v>
      </c>
      <c r="C164" s="146"/>
    </row>
    <row r="165" spans="1:3" ht="13.5" thickBot="1">
      <c r="A165" s="241"/>
      <c r="B165" s="131"/>
      <c r="C165" s="144"/>
    </row>
    <row r="166" spans="1:3" ht="13.5" thickBot="1">
      <c r="A166" s="241"/>
      <c r="B166" s="131"/>
      <c r="C166" s="144"/>
    </row>
    <row r="167" spans="1:3" ht="13.5" thickBot="1">
      <c r="A167" s="241"/>
      <c r="B167" s="131" t="s">
        <v>655</v>
      </c>
      <c r="C167" s="144"/>
    </row>
    <row r="168" spans="1:3" ht="26.25" thickBot="1">
      <c r="A168" s="240" t="s">
        <v>455</v>
      </c>
      <c r="B168" s="130" t="s">
        <v>656</v>
      </c>
      <c r="C168" s="144"/>
    </row>
    <row r="169" spans="1:3" ht="13.5" thickBot="1">
      <c r="A169" s="240"/>
      <c r="B169" s="131"/>
      <c r="C169" s="144"/>
    </row>
    <row r="170" spans="1:3" ht="13.5" thickBot="1">
      <c r="A170" s="240"/>
      <c r="B170" s="140" t="s">
        <v>657</v>
      </c>
      <c r="C170" s="148"/>
    </row>
    <row r="171" spans="1:3" ht="13.5" thickBot="1">
      <c r="A171" s="240"/>
      <c r="B171" s="131"/>
      <c r="C171" s="144"/>
    </row>
    <row r="172" spans="1:3" ht="13.5" thickBot="1">
      <c r="A172" s="240"/>
      <c r="B172" s="140" t="s">
        <v>658</v>
      </c>
      <c r="C172" s="148"/>
    </row>
    <row r="173" spans="1:3" ht="13.5" thickBot="1">
      <c r="A173" s="240"/>
      <c r="B173" s="131"/>
      <c r="C173" s="144"/>
    </row>
    <row r="174" spans="1:3" ht="13.5" thickBot="1">
      <c r="A174" s="240"/>
      <c r="B174" s="140" t="s">
        <v>659</v>
      </c>
      <c r="C174" s="148"/>
    </row>
    <row r="175" spans="1:3" ht="13.5" thickBot="1">
      <c r="A175" s="240"/>
      <c r="B175" s="131"/>
      <c r="C175" s="144"/>
    </row>
    <row r="176" spans="1:3" ht="13.5" thickBot="1">
      <c r="A176" s="240"/>
      <c r="B176" s="131"/>
      <c r="C176" s="144"/>
    </row>
    <row r="177" spans="1:3" ht="13.5" thickBot="1">
      <c r="A177" s="240"/>
      <c r="B177" s="139" t="s">
        <v>660</v>
      </c>
      <c r="C177" s="147"/>
    </row>
    <row r="178" spans="1:3" ht="13.5" thickBot="1">
      <c r="A178" s="240"/>
      <c r="B178" s="131"/>
      <c r="C178" s="144"/>
    </row>
    <row r="179" spans="1:3" ht="13.5" thickBot="1">
      <c r="A179" s="240"/>
      <c r="B179" s="139" t="s">
        <v>661</v>
      </c>
      <c r="C179" s="147"/>
    </row>
    <row r="180" spans="1:3" ht="13.5" thickBot="1">
      <c r="A180" s="240"/>
      <c r="B180" s="131"/>
      <c r="C180" s="144"/>
    </row>
    <row r="181" spans="1:3" ht="13.5" thickBot="1">
      <c r="A181" s="240"/>
      <c r="B181" s="139" t="s">
        <v>662</v>
      </c>
      <c r="C181" s="147"/>
    </row>
    <row r="182" spans="1:3" ht="13.5" thickBot="1">
      <c r="A182" s="240"/>
      <c r="B182" s="131"/>
      <c r="C182" s="144"/>
    </row>
    <row r="183" spans="1:3" ht="13.5" thickBot="1">
      <c r="A183" s="240"/>
      <c r="B183" s="139" t="s">
        <v>663</v>
      </c>
      <c r="C183" s="147"/>
    </row>
    <row r="184" spans="1:3" ht="13.5" thickBot="1">
      <c r="A184" s="240"/>
      <c r="B184" s="131"/>
      <c r="C184" s="144"/>
    </row>
    <row r="185" spans="1:3" ht="13.5" thickBot="1">
      <c r="A185" s="240"/>
      <c r="B185" s="139" t="s">
        <v>664</v>
      </c>
      <c r="C185" s="147"/>
    </row>
    <row r="186" spans="1:3" ht="13.5" thickBot="1">
      <c r="A186" s="240"/>
      <c r="B186" s="131"/>
      <c r="C186" s="144"/>
    </row>
    <row r="187" spans="1:3" ht="13.5" thickBot="1">
      <c r="A187" s="240"/>
      <c r="B187" s="139" t="s">
        <v>665</v>
      </c>
      <c r="C187" s="147"/>
    </row>
    <row r="188" spans="1:3" ht="13.5" thickBot="1">
      <c r="A188" s="240"/>
      <c r="B188" s="131"/>
      <c r="C188" s="144"/>
    </row>
    <row r="189" spans="1:3" ht="13.5" thickBot="1">
      <c r="A189" s="240"/>
      <c r="B189" s="131"/>
      <c r="C189" s="144"/>
    </row>
    <row r="190" spans="1:3" ht="13.5" thickBot="1">
      <c r="A190" s="240"/>
      <c r="B190" s="139" t="s">
        <v>671</v>
      </c>
      <c r="C190" s="147"/>
    </row>
    <row r="191" spans="1:3" ht="13.5" thickBot="1">
      <c r="A191" s="240"/>
      <c r="B191" s="131"/>
      <c r="C191" s="144"/>
    </row>
    <row r="192" spans="1:3" ht="13.5" thickBot="1">
      <c r="A192" s="240"/>
      <c r="B192" s="131"/>
      <c r="C192" s="144"/>
    </row>
    <row r="193" spans="1:3" ht="26.25" thickBot="1">
      <c r="A193" s="240"/>
      <c r="B193" s="141" t="s">
        <v>666</v>
      </c>
      <c r="C193" s="146"/>
    </row>
    <row r="194" spans="1:3" ht="13.5" thickBot="1">
      <c r="A194" s="106" t="s">
        <v>585</v>
      </c>
      <c r="B194" s="132" t="s">
        <v>622</v>
      </c>
      <c r="C194" s="144"/>
    </row>
    <row r="195" spans="1:3" ht="230.25" thickBot="1">
      <c r="A195" s="106" t="s">
        <v>667</v>
      </c>
      <c r="B195" s="133" t="s">
        <v>668</v>
      </c>
      <c r="C195" s="144"/>
    </row>
    <row r="196" spans="1:3" ht="13.5" thickBot="1">
      <c r="A196" s="116" t="s">
        <v>7</v>
      </c>
      <c r="B196" s="133" t="s">
        <v>673</v>
      </c>
      <c r="C196" s="144"/>
    </row>
  </sheetData>
  <mergeCells count="3">
    <mergeCell ref="A168:A193"/>
    <mergeCell ref="A99:A167"/>
    <mergeCell ref="A92:A93"/>
  </mergeCells>
  <pageMargins left="0.511811024" right="0.511811024" top="0.78740157499999996" bottom="0.78740157499999996" header="0.31496062000000002" footer="0.31496062000000002"/>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dimension ref="A1:I25"/>
  <sheetViews>
    <sheetView workbookViewId="0">
      <selection activeCell="B2" sqref="B2"/>
    </sheetView>
  </sheetViews>
  <sheetFormatPr defaultRowHeight="12.75"/>
  <cols>
    <col min="1" max="1" width="2.85546875" style="118" bestFit="1" customWidth="1"/>
    <col min="2" max="2" width="28.140625" style="118" customWidth="1"/>
    <col min="3" max="3" width="23.28515625" style="118" customWidth="1"/>
    <col min="4" max="4" width="10.5703125" style="118" customWidth="1"/>
    <col min="5" max="5" width="20.85546875" style="118" customWidth="1"/>
    <col min="6" max="6" width="12.42578125" style="118" customWidth="1"/>
    <col min="7" max="7" width="34.140625" style="118" bestFit="1" customWidth="1"/>
    <col min="8" max="8" width="21" style="118" customWidth="1"/>
    <col min="9" max="9" width="20.140625" style="118" bestFit="1" customWidth="1"/>
    <col min="10" max="256" width="9.140625" style="118"/>
    <col min="257" max="257" width="2.85546875" style="118" bestFit="1" customWidth="1"/>
    <col min="258" max="258" width="28.140625" style="118" customWidth="1"/>
    <col min="259" max="259" width="23.28515625" style="118" customWidth="1"/>
    <col min="260" max="260" width="10.5703125" style="118" customWidth="1"/>
    <col min="261" max="261" width="20.85546875" style="118" customWidth="1"/>
    <col min="262" max="262" width="12.42578125" style="118" customWidth="1"/>
    <col min="263" max="263" width="13.85546875" style="118" customWidth="1"/>
    <col min="264" max="264" width="13" style="118" customWidth="1"/>
    <col min="265" max="512" width="9.140625" style="118"/>
    <col min="513" max="513" width="2.85546875" style="118" bestFit="1" customWidth="1"/>
    <col min="514" max="514" width="28.140625" style="118" customWidth="1"/>
    <col min="515" max="515" width="23.28515625" style="118" customWidth="1"/>
    <col min="516" max="516" width="10.5703125" style="118" customWidth="1"/>
    <col min="517" max="517" width="20.85546875" style="118" customWidth="1"/>
    <col min="518" max="518" width="12.42578125" style="118" customWidth="1"/>
    <col min="519" max="519" width="13.85546875" style="118" customWidth="1"/>
    <col min="520" max="520" width="13" style="118" customWidth="1"/>
    <col min="521" max="768" width="9.140625" style="118"/>
    <col min="769" max="769" width="2.85546875" style="118" bestFit="1" customWidth="1"/>
    <col min="770" max="770" width="28.140625" style="118" customWidth="1"/>
    <col min="771" max="771" width="23.28515625" style="118" customWidth="1"/>
    <col min="772" max="772" width="10.5703125" style="118" customWidth="1"/>
    <col min="773" max="773" width="20.85546875" style="118" customWidth="1"/>
    <col min="774" max="774" width="12.42578125" style="118" customWidth="1"/>
    <col min="775" max="775" width="13.85546875" style="118" customWidth="1"/>
    <col min="776" max="776" width="13" style="118" customWidth="1"/>
    <col min="777" max="1024" width="9.140625" style="118"/>
    <col min="1025" max="1025" width="2.85546875" style="118" bestFit="1" customWidth="1"/>
    <col min="1026" max="1026" width="28.140625" style="118" customWidth="1"/>
    <col min="1027" max="1027" width="23.28515625" style="118" customWidth="1"/>
    <col min="1028" max="1028" width="10.5703125" style="118" customWidth="1"/>
    <col min="1029" max="1029" width="20.85546875" style="118" customWidth="1"/>
    <col min="1030" max="1030" width="12.42578125" style="118" customWidth="1"/>
    <col min="1031" max="1031" width="13.85546875" style="118" customWidth="1"/>
    <col min="1032" max="1032" width="13" style="118" customWidth="1"/>
    <col min="1033" max="1280" width="9.140625" style="118"/>
    <col min="1281" max="1281" width="2.85546875" style="118" bestFit="1" customWidth="1"/>
    <col min="1282" max="1282" width="28.140625" style="118" customWidth="1"/>
    <col min="1283" max="1283" width="23.28515625" style="118" customWidth="1"/>
    <col min="1284" max="1284" width="10.5703125" style="118" customWidth="1"/>
    <col min="1285" max="1285" width="20.85546875" style="118" customWidth="1"/>
    <col min="1286" max="1286" width="12.42578125" style="118" customWidth="1"/>
    <col min="1287" max="1287" width="13.85546875" style="118" customWidth="1"/>
    <col min="1288" max="1288" width="13" style="118" customWidth="1"/>
    <col min="1289" max="1536" width="9.140625" style="118"/>
    <col min="1537" max="1537" width="2.85546875" style="118" bestFit="1" customWidth="1"/>
    <col min="1538" max="1538" width="28.140625" style="118" customWidth="1"/>
    <col min="1539" max="1539" width="23.28515625" style="118" customWidth="1"/>
    <col min="1540" max="1540" width="10.5703125" style="118" customWidth="1"/>
    <col min="1541" max="1541" width="20.85546875" style="118" customWidth="1"/>
    <col min="1542" max="1542" width="12.42578125" style="118" customWidth="1"/>
    <col min="1543" max="1543" width="13.85546875" style="118" customWidth="1"/>
    <col min="1544" max="1544" width="13" style="118" customWidth="1"/>
    <col min="1545" max="1792" width="9.140625" style="118"/>
    <col min="1793" max="1793" width="2.85546875" style="118" bestFit="1" customWidth="1"/>
    <col min="1794" max="1794" width="28.140625" style="118" customWidth="1"/>
    <col min="1795" max="1795" width="23.28515625" style="118" customWidth="1"/>
    <col min="1796" max="1796" width="10.5703125" style="118" customWidth="1"/>
    <col min="1797" max="1797" width="20.85546875" style="118" customWidth="1"/>
    <col min="1798" max="1798" width="12.42578125" style="118" customWidth="1"/>
    <col min="1799" max="1799" width="13.85546875" style="118" customWidth="1"/>
    <col min="1800" max="1800" width="13" style="118" customWidth="1"/>
    <col min="1801" max="2048" width="9.140625" style="118"/>
    <col min="2049" max="2049" width="2.85546875" style="118" bestFit="1" customWidth="1"/>
    <col min="2050" max="2050" width="28.140625" style="118" customWidth="1"/>
    <col min="2051" max="2051" width="23.28515625" style="118" customWidth="1"/>
    <col min="2052" max="2052" width="10.5703125" style="118" customWidth="1"/>
    <col min="2053" max="2053" width="20.85546875" style="118" customWidth="1"/>
    <col min="2054" max="2054" width="12.42578125" style="118" customWidth="1"/>
    <col min="2055" max="2055" width="13.85546875" style="118" customWidth="1"/>
    <col min="2056" max="2056" width="13" style="118" customWidth="1"/>
    <col min="2057" max="2304" width="9.140625" style="118"/>
    <col min="2305" max="2305" width="2.85546875" style="118" bestFit="1" customWidth="1"/>
    <col min="2306" max="2306" width="28.140625" style="118" customWidth="1"/>
    <col min="2307" max="2307" width="23.28515625" style="118" customWidth="1"/>
    <col min="2308" max="2308" width="10.5703125" style="118" customWidth="1"/>
    <col min="2309" max="2309" width="20.85546875" style="118" customWidth="1"/>
    <col min="2310" max="2310" width="12.42578125" style="118" customWidth="1"/>
    <col min="2311" max="2311" width="13.85546875" style="118" customWidth="1"/>
    <col min="2312" max="2312" width="13" style="118" customWidth="1"/>
    <col min="2313" max="2560" width="9.140625" style="118"/>
    <col min="2561" max="2561" width="2.85546875" style="118" bestFit="1" customWidth="1"/>
    <col min="2562" max="2562" width="28.140625" style="118" customWidth="1"/>
    <col min="2563" max="2563" width="23.28515625" style="118" customWidth="1"/>
    <col min="2564" max="2564" width="10.5703125" style="118" customWidth="1"/>
    <col min="2565" max="2565" width="20.85546875" style="118" customWidth="1"/>
    <col min="2566" max="2566" width="12.42578125" style="118" customWidth="1"/>
    <col min="2567" max="2567" width="13.85546875" style="118" customWidth="1"/>
    <col min="2568" max="2568" width="13" style="118" customWidth="1"/>
    <col min="2569" max="2816" width="9.140625" style="118"/>
    <col min="2817" max="2817" width="2.85546875" style="118" bestFit="1" customWidth="1"/>
    <col min="2818" max="2818" width="28.140625" style="118" customWidth="1"/>
    <col min="2819" max="2819" width="23.28515625" style="118" customWidth="1"/>
    <col min="2820" max="2820" width="10.5703125" style="118" customWidth="1"/>
    <col min="2821" max="2821" width="20.85546875" style="118" customWidth="1"/>
    <col min="2822" max="2822" width="12.42578125" style="118" customWidth="1"/>
    <col min="2823" max="2823" width="13.85546875" style="118" customWidth="1"/>
    <col min="2824" max="2824" width="13" style="118" customWidth="1"/>
    <col min="2825" max="3072" width="9.140625" style="118"/>
    <col min="3073" max="3073" width="2.85546875" style="118" bestFit="1" customWidth="1"/>
    <col min="3074" max="3074" width="28.140625" style="118" customWidth="1"/>
    <col min="3075" max="3075" width="23.28515625" style="118" customWidth="1"/>
    <col min="3076" max="3076" width="10.5703125" style="118" customWidth="1"/>
    <col min="3077" max="3077" width="20.85546875" style="118" customWidth="1"/>
    <col min="3078" max="3078" width="12.42578125" style="118" customWidth="1"/>
    <col min="3079" max="3079" width="13.85546875" style="118" customWidth="1"/>
    <col min="3080" max="3080" width="13" style="118" customWidth="1"/>
    <col min="3081" max="3328" width="9.140625" style="118"/>
    <col min="3329" max="3329" width="2.85546875" style="118" bestFit="1" customWidth="1"/>
    <col min="3330" max="3330" width="28.140625" style="118" customWidth="1"/>
    <col min="3331" max="3331" width="23.28515625" style="118" customWidth="1"/>
    <col min="3332" max="3332" width="10.5703125" style="118" customWidth="1"/>
    <col min="3333" max="3333" width="20.85546875" style="118" customWidth="1"/>
    <col min="3334" max="3334" width="12.42578125" style="118" customWidth="1"/>
    <col min="3335" max="3335" width="13.85546875" style="118" customWidth="1"/>
    <col min="3336" max="3336" width="13" style="118" customWidth="1"/>
    <col min="3337" max="3584" width="9.140625" style="118"/>
    <col min="3585" max="3585" width="2.85546875" style="118" bestFit="1" customWidth="1"/>
    <col min="3586" max="3586" width="28.140625" style="118" customWidth="1"/>
    <col min="3587" max="3587" width="23.28515625" style="118" customWidth="1"/>
    <col min="3588" max="3588" width="10.5703125" style="118" customWidth="1"/>
    <col min="3589" max="3589" width="20.85546875" style="118" customWidth="1"/>
    <col min="3590" max="3590" width="12.42578125" style="118" customWidth="1"/>
    <col min="3591" max="3591" width="13.85546875" style="118" customWidth="1"/>
    <col min="3592" max="3592" width="13" style="118" customWidth="1"/>
    <col min="3593" max="3840" width="9.140625" style="118"/>
    <col min="3841" max="3841" width="2.85546875" style="118" bestFit="1" customWidth="1"/>
    <col min="3842" max="3842" width="28.140625" style="118" customWidth="1"/>
    <col min="3843" max="3843" width="23.28515625" style="118" customWidth="1"/>
    <col min="3844" max="3844" width="10.5703125" style="118" customWidth="1"/>
    <col min="3845" max="3845" width="20.85546875" style="118" customWidth="1"/>
    <col min="3846" max="3846" width="12.42578125" style="118" customWidth="1"/>
    <col min="3847" max="3847" width="13.85546875" style="118" customWidth="1"/>
    <col min="3848" max="3848" width="13" style="118" customWidth="1"/>
    <col min="3849" max="4096" width="9.140625" style="118"/>
    <col min="4097" max="4097" width="2.85546875" style="118" bestFit="1" customWidth="1"/>
    <col min="4098" max="4098" width="28.140625" style="118" customWidth="1"/>
    <col min="4099" max="4099" width="23.28515625" style="118" customWidth="1"/>
    <col min="4100" max="4100" width="10.5703125" style="118" customWidth="1"/>
    <col min="4101" max="4101" width="20.85546875" style="118" customWidth="1"/>
    <col min="4102" max="4102" width="12.42578125" style="118" customWidth="1"/>
    <col min="4103" max="4103" width="13.85546875" style="118" customWidth="1"/>
    <col min="4104" max="4104" width="13" style="118" customWidth="1"/>
    <col min="4105" max="4352" width="9.140625" style="118"/>
    <col min="4353" max="4353" width="2.85546875" style="118" bestFit="1" customWidth="1"/>
    <col min="4354" max="4354" width="28.140625" style="118" customWidth="1"/>
    <col min="4355" max="4355" width="23.28515625" style="118" customWidth="1"/>
    <col min="4356" max="4356" width="10.5703125" style="118" customWidth="1"/>
    <col min="4357" max="4357" width="20.85546875" style="118" customWidth="1"/>
    <col min="4358" max="4358" width="12.42578125" style="118" customWidth="1"/>
    <col min="4359" max="4359" width="13.85546875" style="118" customWidth="1"/>
    <col min="4360" max="4360" width="13" style="118" customWidth="1"/>
    <col min="4361" max="4608" width="9.140625" style="118"/>
    <col min="4609" max="4609" width="2.85546875" style="118" bestFit="1" customWidth="1"/>
    <col min="4610" max="4610" width="28.140625" style="118" customWidth="1"/>
    <col min="4611" max="4611" width="23.28515625" style="118" customWidth="1"/>
    <col min="4612" max="4612" width="10.5703125" style="118" customWidth="1"/>
    <col min="4613" max="4613" width="20.85546875" style="118" customWidth="1"/>
    <col min="4614" max="4614" width="12.42578125" style="118" customWidth="1"/>
    <col min="4615" max="4615" width="13.85546875" style="118" customWidth="1"/>
    <col min="4616" max="4616" width="13" style="118" customWidth="1"/>
    <col min="4617" max="4864" width="9.140625" style="118"/>
    <col min="4865" max="4865" width="2.85546875" style="118" bestFit="1" customWidth="1"/>
    <col min="4866" max="4866" width="28.140625" style="118" customWidth="1"/>
    <col min="4867" max="4867" width="23.28515625" style="118" customWidth="1"/>
    <col min="4868" max="4868" width="10.5703125" style="118" customWidth="1"/>
    <col min="4869" max="4869" width="20.85546875" style="118" customWidth="1"/>
    <col min="4870" max="4870" width="12.42578125" style="118" customWidth="1"/>
    <col min="4871" max="4871" width="13.85546875" style="118" customWidth="1"/>
    <col min="4872" max="4872" width="13" style="118" customWidth="1"/>
    <col min="4873" max="5120" width="9.140625" style="118"/>
    <col min="5121" max="5121" width="2.85546875" style="118" bestFit="1" customWidth="1"/>
    <col min="5122" max="5122" width="28.140625" style="118" customWidth="1"/>
    <col min="5123" max="5123" width="23.28515625" style="118" customWidth="1"/>
    <col min="5124" max="5124" width="10.5703125" style="118" customWidth="1"/>
    <col min="5125" max="5125" width="20.85546875" style="118" customWidth="1"/>
    <col min="5126" max="5126" width="12.42578125" style="118" customWidth="1"/>
    <col min="5127" max="5127" width="13.85546875" style="118" customWidth="1"/>
    <col min="5128" max="5128" width="13" style="118" customWidth="1"/>
    <col min="5129" max="5376" width="9.140625" style="118"/>
    <col min="5377" max="5377" width="2.85546875" style="118" bestFit="1" customWidth="1"/>
    <col min="5378" max="5378" width="28.140625" style="118" customWidth="1"/>
    <col min="5379" max="5379" width="23.28515625" style="118" customWidth="1"/>
    <col min="5380" max="5380" width="10.5703125" style="118" customWidth="1"/>
    <col min="5381" max="5381" width="20.85546875" style="118" customWidth="1"/>
    <col min="5382" max="5382" width="12.42578125" style="118" customWidth="1"/>
    <col min="5383" max="5383" width="13.85546875" style="118" customWidth="1"/>
    <col min="5384" max="5384" width="13" style="118" customWidth="1"/>
    <col min="5385" max="5632" width="9.140625" style="118"/>
    <col min="5633" max="5633" width="2.85546875" style="118" bestFit="1" customWidth="1"/>
    <col min="5634" max="5634" width="28.140625" style="118" customWidth="1"/>
    <col min="5635" max="5635" width="23.28515625" style="118" customWidth="1"/>
    <col min="5636" max="5636" width="10.5703125" style="118" customWidth="1"/>
    <col min="5637" max="5637" width="20.85546875" style="118" customWidth="1"/>
    <col min="5638" max="5638" width="12.42578125" style="118" customWidth="1"/>
    <col min="5639" max="5639" width="13.85546875" style="118" customWidth="1"/>
    <col min="5640" max="5640" width="13" style="118" customWidth="1"/>
    <col min="5641" max="5888" width="9.140625" style="118"/>
    <col min="5889" max="5889" width="2.85546875" style="118" bestFit="1" customWidth="1"/>
    <col min="5890" max="5890" width="28.140625" style="118" customWidth="1"/>
    <col min="5891" max="5891" width="23.28515625" style="118" customWidth="1"/>
    <col min="5892" max="5892" width="10.5703125" style="118" customWidth="1"/>
    <col min="5893" max="5893" width="20.85546875" style="118" customWidth="1"/>
    <col min="5894" max="5894" width="12.42578125" style="118" customWidth="1"/>
    <col min="5895" max="5895" width="13.85546875" style="118" customWidth="1"/>
    <col min="5896" max="5896" width="13" style="118" customWidth="1"/>
    <col min="5897" max="6144" width="9.140625" style="118"/>
    <col min="6145" max="6145" width="2.85546875" style="118" bestFit="1" customWidth="1"/>
    <col min="6146" max="6146" width="28.140625" style="118" customWidth="1"/>
    <col min="6147" max="6147" width="23.28515625" style="118" customWidth="1"/>
    <col min="6148" max="6148" width="10.5703125" style="118" customWidth="1"/>
    <col min="6149" max="6149" width="20.85546875" style="118" customWidth="1"/>
    <col min="6150" max="6150" width="12.42578125" style="118" customWidth="1"/>
    <col min="6151" max="6151" width="13.85546875" style="118" customWidth="1"/>
    <col min="6152" max="6152" width="13" style="118" customWidth="1"/>
    <col min="6153" max="6400" width="9.140625" style="118"/>
    <col min="6401" max="6401" width="2.85546875" style="118" bestFit="1" customWidth="1"/>
    <col min="6402" max="6402" width="28.140625" style="118" customWidth="1"/>
    <col min="6403" max="6403" width="23.28515625" style="118" customWidth="1"/>
    <col min="6404" max="6404" width="10.5703125" style="118" customWidth="1"/>
    <col min="6405" max="6405" width="20.85546875" style="118" customWidth="1"/>
    <col min="6406" max="6406" width="12.42578125" style="118" customWidth="1"/>
    <col min="6407" max="6407" width="13.85546875" style="118" customWidth="1"/>
    <col min="6408" max="6408" width="13" style="118" customWidth="1"/>
    <col min="6409" max="6656" width="9.140625" style="118"/>
    <col min="6657" max="6657" width="2.85546875" style="118" bestFit="1" customWidth="1"/>
    <col min="6658" max="6658" width="28.140625" style="118" customWidth="1"/>
    <col min="6659" max="6659" width="23.28515625" style="118" customWidth="1"/>
    <col min="6660" max="6660" width="10.5703125" style="118" customWidth="1"/>
    <col min="6661" max="6661" width="20.85546875" style="118" customWidth="1"/>
    <col min="6662" max="6662" width="12.42578125" style="118" customWidth="1"/>
    <col min="6663" max="6663" width="13.85546875" style="118" customWidth="1"/>
    <col min="6664" max="6664" width="13" style="118" customWidth="1"/>
    <col min="6665" max="6912" width="9.140625" style="118"/>
    <col min="6913" max="6913" width="2.85546875" style="118" bestFit="1" customWidth="1"/>
    <col min="6914" max="6914" width="28.140625" style="118" customWidth="1"/>
    <col min="6915" max="6915" width="23.28515625" style="118" customWidth="1"/>
    <col min="6916" max="6916" width="10.5703125" style="118" customWidth="1"/>
    <col min="6917" max="6917" width="20.85546875" style="118" customWidth="1"/>
    <col min="6918" max="6918" width="12.42578125" style="118" customWidth="1"/>
    <col min="6919" max="6919" width="13.85546875" style="118" customWidth="1"/>
    <col min="6920" max="6920" width="13" style="118" customWidth="1"/>
    <col min="6921" max="7168" width="9.140625" style="118"/>
    <col min="7169" max="7169" width="2.85546875" style="118" bestFit="1" customWidth="1"/>
    <col min="7170" max="7170" width="28.140625" style="118" customWidth="1"/>
    <col min="7171" max="7171" width="23.28515625" style="118" customWidth="1"/>
    <col min="7172" max="7172" width="10.5703125" style="118" customWidth="1"/>
    <col min="7173" max="7173" width="20.85546875" style="118" customWidth="1"/>
    <col min="7174" max="7174" width="12.42578125" style="118" customWidth="1"/>
    <col min="7175" max="7175" width="13.85546875" style="118" customWidth="1"/>
    <col min="7176" max="7176" width="13" style="118" customWidth="1"/>
    <col min="7177" max="7424" width="9.140625" style="118"/>
    <col min="7425" max="7425" width="2.85546875" style="118" bestFit="1" customWidth="1"/>
    <col min="7426" max="7426" width="28.140625" style="118" customWidth="1"/>
    <col min="7427" max="7427" width="23.28515625" style="118" customWidth="1"/>
    <col min="7428" max="7428" width="10.5703125" style="118" customWidth="1"/>
    <col min="7429" max="7429" width="20.85546875" style="118" customWidth="1"/>
    <col min="7430" max="7430" width="12.42578125" style="118" customWidth="1"/>
    <col min="7431" max="7431" width="13.85546875" style="118" customWidth="1"/>
    <col min="7432" max="7432" width="13" style="118" customWidth="1"/>
    <col min="7433" max="7680" width="9.140625" style="118"/>
    <col min="7681" max="7681" width="2.85546875" style="118" bestFit="1" customWidth="1"/>
    <col min="7682" max="7682" width="28.140625" style="118" customWidth="1"/>
    <col min="7683" max="7683" width="23.28515625" style="118" customWidth="1"/>
    <col min="7684" max="7684" width="10.5703125" style="118" customWidth="1"/>
    <col min="7685" max="7685" width="20.85546875" style="118" customWidth="1"/>
    <col min="7686" max="7686" width="12.42578125" style="118" customWidth="1"/>
    <col min="7687" max="7687" width="13.85546875" style="118" customWidth="1"/>
    <col min="7688" max="7688" width="13" style="118" customWidth="1"/>
    <col min="7689" max="7936" width="9.140625" style="118"/>
    <col min="7937" max="7937" width="2.85546875" style="118" bestFit="1" customWidth="1"/>
    <col min="7938" max="7938" width="28.140625" style="118" customWidth="1"/>
    <col min="7939" max="7939" width="23.28515625" style="118" customWidth="1"/>
    <col min="7940" max="7940" width="10.5703125" style="118" customWidth="1"/>
    <col min="7941" max="7941" width="20.85546875" style="118" customWidth="1"/>
    <col min="7942" max="7942" width="12.42578125" style="118" customWidth="1"/>
    <col min="7943" max="7943" width="13.85546875" style="118" customWidth="1"/>
    <col min="7944" max="7944" width="13" style="118" customWidth="1"/>
    <col min="7945" max="8192" width="9.140625" style="118"/>
    <col min="8193" max="8193" width="2.85546875" style="118" bestFit="1" customWidth="1"/>
    <col min="8194" max="8194" width="28.140625" style="118" customWidth="1"/>
    <col min="8195" max="8195" width="23.28515625" style="118" customWidth="1"/>
    <col min="8196" max="8196" width="10.5703125" style="118" customWidth="1"/>
    <col min="8197" max="8197" width="20.85546875" style="118" customWidth="1"/>
    <col min="8198" max="8198" width="12.42578125" style="118" customWidth="1"/>
    <col min="8199" max="8199" width="13.85546875" style="118" customWidth="1"/>
    <col min="8200" max="8200" width="13" style="118" customWidth="1"/>
    <col min="8201" max="8448" width="9.140625" style="118"/>
    <col min="8449" max="8449" width="2.85546875" style="118" bestFit="1" customWidth="1"/>
    <col min="8450" max="8450" width="28.140625" style="118" customWidth="1"/>
    <col min="8451" max="8451" width="23.28515625" style="118" customWidth="1"/>
    <col min="8452" max="8452" width="10.5703125" style="118" customWidth="1"/>
    <col min="8453" max="8453" width="20.85546875" style="118" customWidth="1"/>
    <col min="8454" max="8454" width="12.42578125" style="118" customWidth="1"/>
    <col min="8455" max="8455" width="13.85546875" style="118" customWidth="1"/>
    <col min="8456" max="8456" width="13" style="118" customWidth="1"/>
    <col min="8457" max="8704" width="9.140625" style="118"/>
    <col min="8705" max="8705" width="2.85546875" style="118" bestFit="1" customWidth="1"/>
    <col min="8706" max="8706" width="28.140625" style="118" customWidth="1"/>
    <col min="8707" max="8707" width="23.28515625" style="118" customWidth="1"/>
    <col min="8708" max="8708" width="10.5703125" style="118" customWidth="1"/>
    <col min="8709" max="8709" width="20.85546875" style="118" customWidth="1"/>
    <col min="8710" max="8710" width="12.42578125" style="118" customWidth="1"/>
    <col min="8711" max="8711" width="13.85546875" style="118" customWidth="1"/>
    <col min="8712" max="8712" width="13" style="118" customWidth="1"/>
    <col min="8713" max="8960" width="9.140625" style="118"/>
    <col min="8961" max="8961" width="2.85546875" style="118" bestFit="1" customWidth="1"/>
    <col min="8962" max="8962" width="28.140625" style="118" customWidth="1"/>
    <col min="8963" max="8963" width="23.28515625" style="118" customWidth="1"/>
    <col min="8964" max="8964" width="10.5703125" style="118" customWidth="1"/>
    <col min="8965" max="8965" width="20.85546875" style="118" customWidth="1"/>
    <col min="8966" max="8966" width="12.42578125" style="118" customWidth="1"/>
    <col min="8967" max="8967" width="13.85546875" style="118" customWidth="1"/>
    <col min="8968" max="8968" width="13" style="118" customWidth="1"/>
    <col min="8969" max="9216" width="9.140625" style="118"/>
    <col min="9217" max="9217" width="2.85546875" style="118" bestFit="1" customWidth="1"/>
    <col min="9218" max="9218" width="28.140625" style="118" customWidth="1"/>
    <col min="9219" max="9219" width="23.28515625" style="118" customWidth="1"/>
    <col min="9220" max="9220" width="10.5703125" style="118" customWidth="1"/>
    <col min="9221" max="9221" width="20.85546875" style="118" customWidth="1"/>
    <col min="9222" max="9222" width="12.42578125" style="118" customWidth="1"/>
    <col min="9223" max="9223" width="13.85546875" style="118" customWidth="1"/>
    <col min="9224" max="9224" width="13" style="118" customWidth="1"/>
    <col min="9225" max="9472" width="9.140625" style="118"/>
    <col min="9473" max="9473" width="2.85546875" style="118" bestFit="1" customWidth="1"/>
    <col min="9474" max="9474" width="28.140625" style="118" customWidth="1"/>
    <col min="9475" max="9475" width="23.28515625" style="118" customWidth="1"/>
    <col min="9476" max="9476" width="10.5703125" style="118" customWidth="1"/>
    <col min="9477" max="9477" width="20.85546875" style="118" customWidth="1"/>
    <col min="9478" max="9478" width="12.42578125" style="118" customWidth="1"/>
    <col min="9479" max="9479" width="13.85546875" style="118" customWidth="1"/>
    <col min="9480" max="9480" width="13" style="118" customWidth="1"/>
    <col min="9481" max="9728" width="9.140625" style="118"/>
    <col min="9729" max="9729" width="2.85546875" style="118" bestFit="1" customWidth="1"/>
    <col min="9730" max="9730" width="28.140625" style="118" customWidth="1"/>
    <col min="9731" max="9731" width="23.28515625" style="118" customWidth="1"/>
    <col min="9732" max="9732" width="10.5703125" style="118" customWidth="1"/>
    <col min="9733" max="9733" width="20.85546875" style="118" customWidth="1"/>
    <col min="9734" max="9734" width="12.42578125" style="118" customWidth="1"/>
    <col min="9735" max="9735" width="13.85546875" style="118" customWidth="1"/>
    <col min="9736" max="9736" width="13" style="118" customWidth="1"/>
    <col min="9737" max="9984" width="9.140625" style="118"/>
    <col min="9985" max="9985" width="2.85546875" style="118" bestFit="1" customWidth="1"/>
    <col min="9986" max="9986" width="28.140625" style="118" customWidth="1"/>
    <col min="9987" max="9987" width="23.28515625" style="118" customWidth="1"/>
    <col min="9988" max="9988" width="10.5703125" style="118" customWidth="1"/>
    <col min="9989" max="9989" width="20.85546875" style="118" customWidth="1"/>
    <col min="9990" max="9990" width="12.42578125" style="118" customWidth="1"/>
    <col min="9991" max="9991" width="13.85546875" style="118" customWidth="1"/>
    <col min="9992" max="9992" width="13" style="118" customWidth="1"/>
    <col min="9993" max="10240" width="9.140625" style="118"/>
    <col min="10241" max="10241" width="2.85546875" style="118" bestFit="1" customWidth="1"/>
    <col min="10242" max="10242" width="28.140625" style="118" customWidth="1"/>
    <col min="10243" max="10243" width="23.28515625" style="118" customWidth="1"/>
    <col min="10244" max="10244" width="10.5703125" style="118" customWidth="1"/>
    <col min="10245" max="10245" width="20.85546875" style="118" customWidth="1"/>
    <col min="10246" max="10246" width="12.42578125" style="118" customWidth="1"/>
    <col min="10247" max="10247" width="13.85546875" style="118" customWidth="1"/>
    <col min="10248" max="10248" width="13" style="118" customWidth="1"/>
    <col min="10249" max="10496" width="9.140625" style="118"/>
    <col min="10497" max="10497" width="2.85546875" style="118" bestFit="1" customWidth="1"/>
    <col min="10498" max="10498" width="28.140625" style="118" customWidth="1"/>
    <col min="10499" max="10499" width="23.28515625" style="118" customWidth="1"/>
    <col min="10500" max="10500" width="10.5703125" style="118" customWidth="1"/>
    <col min="10501" max="10501" width="20.85546875" style="118" customWidth="1"/>
    <col min="10502" max="10502" width="12.42578125" style="118" customWidth="1"/>
    <col min="10503" max="10503" width="13.85546875" style="118" customWidth="1"/>
    <col min="10504" max="10504" width="13" style="118" customWidth="1"/>
    <col min="10505" max="10752" width="9.140625" style="118"/>
    <col min="10753" max="10753" width="2.85546875" style="118" bestFit="1" customWidth="1"/>
    <col min="10754" max="10754" width="28.140625" style="118" customWidth="1"/>
    <col min="10755" max="10755" width="23.28515625" style="118" customWidth="1"/>
    <col min="10756" max="10756" width="10.5703125" style="118" customWidth="1"/>
    <col min="10757" max="10757" width="20.85546875" style="118" customWidth="1"/>
    <col min="10758" max="10758" width="12.42578125" style="118" customWidth="1"/>
    <col min="10759" max="10759" width="13.85546875" style="118" customWidth="1"/>
    <col min="10760" max="10760" width="13" style="118" customWidth="1"/>
    <col min="10761" max="11008" width="9.140625" style="118"/>
    <col min="11009" max="11009" width="2.85546875" style="118" bestFit="1" customWidth="1"/>
    <col min="11010" max="11010" width="28.140625" style="118" customWidth="1"/>
    <col min="11011" max="11011" width="23.28515625" style="118" customWidth="1"/>
    <col min="11012" max="11012" width="10.5703125" style="118" customWidth="1"/>
    <col min="11013" max="11013" width="20.85546875" style="118" customWidth="1"/>
    <col min="11014" max="11014" width="12.42578125" style="118" customWidth="1"/>
    <col min="11015" max="11015" width="13.85546875" style="118" customWidth="1"/>
    <col min="11016" max="11016" width="13" style="118" customWidth="1"/>
    <col min="11017" max="11264" width="9.140625" style="118"/>
    <col min="11265" max="11265" width="2.85546875" style="118" bestFit="1" customWidth="1"/>
    <col min="11266" max="11266" width="28.140625" style="118" customWidth="1"/>
    <col min="11267" max="11267" width="23.28515625" style="118" customWidth="1"/>
    <col min="11268" max="11268" width="10.5703125" style="118" customWidth="1"/>
    <col min="11269" max="11269" width="20.85546875" style="118" customWidth="1"/>
    <col min="11270" max="11270" width="12.42578125" style="118" customWidth="1"/>
    <col min="11271" max="11271" width="13.85546875" style="118" customWidth="1"/>
    <col min="11272" max="11272" width="13" style="118" customWidth="1"/>
    <col min="11273" max="11520" width="9.140625" style="118"/>
    <col min="11521" max="11521" width="2.85546875" style="118" bestFit="1" customWidth="1"/>
    <col min="11522" max="11522" width="28.140625" style="118" customWidth="1"/>
    <col min="11523" max="11523" width="23.28515625" style="118" customWidth="1"/>
    <col min="11524" max="11524" width="10.5703125" style="118" customWidth="1"/>
    <col min="11525" max="11525" width="20.85546875" style="118" customWidth="1"/>
    <col min="11526" max="11526" width="12.42578125" style="118" customWidth="1"/>
    <col min="11527" max="11527" width="13.85546875" style="118" customWidth="1"/>
    <col min="11528" max="11528" width="13" style="118" customWidth="1"/>
    <col min="11529" max="11776" width="9.140625" style="118"/>
    <col min="11777" max="11777" width="2.85546875" style="118" bestFit="1" customWidth="1"/>
    <col min="11778" max="11778" width="28.140625" style="118" customWidth="1"/>
    <col min="11779" max="11779" width="23.28515625" style="118" customWidth="1"/>
    <col min="11780" max="11780" width="10.5703125" style="118" customWidth="1"/>
    <col min="11781" max="11781" width="20.85546875" style="118" customWidth="1"/>
    <col min="11782" max="11782" width="12.42578125" style="118" customWidth="1"/>
    <col min="11783" max="11783" width="13.85546875" style="118" customWidth="1"/>
    <col min="11784" max="11784" width="13" style="118" customWidth="1"/>
    <col min="11785" max="12032" width="9.140625" style="118"/>
    <col min="12033" max="12033" width="2.85546875" style="118" bestFit="1" customWidth="1"/>
    <col min="12034" max="12034" width="28.140625" style="118" customWidth="1"/>
    <col min="12035" max="12035" width="23.28515625" style="118" customWidth="1"/>
    <col min="12036" max="12036" width="10.5703125" style="118" customWidth="1"/>
    <col min="12037" max="12037" width="20.85546875" style="118" customWidth="1"/>
    <col min="12038" max="12038" width="12.42578125" style="118" customWidth="1"/>
    <col min="12039" max="12039" width="13.85546875" style="118" customWidth="1"/>
    <col min="12040" max="12040" width="13" style="118" customWidth="1"/>
    <col min="12041" max="12288" width="9.140625" style="118"/>
    <col min="12289" max="12289" width="2.85546875" style="118" bestFit="1" customWidth="1"/>
    <col min="12290" max="12290" width="28.140625" style="118" customWidth="1"/>
    <col min="12291" max="12291" width="23.28515625" style="118" customWidth="1"/>
    <col min="12292" max="12292" width="10.5703125" style="118" customWidth="1"/>
    <col min="12293" max="12293" width="20.85546875" style="118" customWidth="1"/>
    <col min="12294" max="12294" width="12.42578125" style="118" customWidth="1"/>
    <col min="12295" max="12295" width="13.85546875" style="118" customWidth="1"/>
    <col min="12296" max="12296" width="13" style="118" customWidth="1"/>
    <col min="12297" max="12544" width="9.140625" style="118"/>
    <col min="12545" max="12545" width="2.85546875" style="118" bestFit="1" customWidth="1"/>
    <col min="12546" max="12546" width="28.140625" style="118" customWidth="1"/>
    <col min="12547" max="12547" width="23.28515625" style="118" customWidth="1"/>
    <col min="12548" max="12548" width="10.5703125" style="118" customWidth="1"/>
    <col min="12549" max="12549" width="20.85546875" style="118" customWidth="1"/>
    <col min="12550" max="12550" width="12.42578125" style="118" customWidth="1"/>
    <col min="12551" max="12551" width="13.85546875" style="118" customWidth="1"/>
    <col min="12552" max="12552" width="13" style="118" customWidth="1"/>
    <col min="12553" max="12800" width="9.140625" style="118"/>
    <col min="12801" max="12801" width="2.85546875" style="118" bestFit="1" customWidth="1"/>
    <col min="12802" max="12802" width="28.140625" style="118" customWidth="1"/>
    <col min="12803" max="12803" width="23.28515625" style="118" customWidth="1"/>
    <col min="12804" max="12804" width="10.5703125" style="118" customWidth="1"/>
    <col min="12805" max="12805" width="20.85546875" style="118" customWidth="1"/>
    <col min="12806" max="12806" width="12.42578125" style="118" customWidth="1"/>
    <col min="12807" max="12807" width="13.85546875" style="118" customWidth="1"/>
    <col min="12808" max="12808" width="13" style="118" customWidth="1"/>
    <col min="12809" max="13056" width="9.140625" style="118"/>
    <col min="13057" max="13057" width="2.85546875" style="118" bestFit="1" customWidth="1"/>
    <col min="13058" max="13058" width="28.140625" style="118" customWidth="1"/>
    <col min="13059" max="13059" width="23.28515625" style="118" customWidth="1"/>
    <col min="13060" max="13060" width="10.5703125" style="118" customWidth="1"/>
    <col min="13061" max="13061" width="20.85546875" style="118" customWidth="1"/>
    <col min="13062" max="13062" width="12.42578125" style="118" customWidth="1"/>
    <col min="13063" max="13063" width="13.85546875" style="118" customWidth="1"/>
    <col min="13064" max="13064" width="13" style="118" customWidth="1"/>
    <col min="13065" max="13312" width="9.140625" style="118"/>
    <col min="13313" max="13313" width="2.85546875" style="118" bestFit="1" customWidth="1"/>
    <col min="13314" max="13314" width="28.140625" style="118" customWidth="1"/>
    <col min="13315" max="13315" width="23.28515625" style="118" customWidth="1"/>
    <col min="13316" max="13316" width="10.5703125" style="118" customWidth="1"/>
    <col min="13317" max="13317" width="20.85546875" style="118" customWidth="1"/>
    <col min="13318" max="13318" width="12.42578125" style="118" customWidth="1"/>
    <col min="13319" max="13319" width="13.85546875" style="118" customWidth="1"/>
    <col min="13320" max="13320" width="13" style="118" customWidth="1"/>
    <col min="13321" max="13568" width="9.140625" style="118"/>
    <col min="13569" max="13569" width="2.85546875" style="118" bestFit="1" customWidth="1"/>
    <col min="13570" max="13570" width="28.140625" style="118" customWidth="1"/>
    <col min="13571" max="13571" width="23.28515625" style="118" customWidth="1"/>
    <col min="13572" max="13572" width="10.5703125" style="118" customWidth="1"/>
    <col min="13573" max="13573" width="20.85546875" style="118" customWidth="1"/>
    <col min="13574" max="13574" width="12.42578125" style="118" customWidth="1"/>
    <col min="13575" max="13575" width="13.85546875" style="118" customWidth="1"/>
    <col min="13576" max="13576" width="13" style="118" customWidth="1"/>
    <col min="13577" max="13824" width="9.140625" style="118"/>
    <col min="13825" max="13825" width="2.85546875" style="118" bestFit="1" customWidth="1"/>
    <col min="13826" max="13826" width="28.140625" style="118" customWidth="1"/>
    <col min="13827" max="13827" width="23.28515625" style="118" customWidth="1"/>
    <col min="13828" max="13828" width="10.5703125" style="118" customWidth="1"/>
    <col min="13829" max="13829" width="20.85546875" style="118" customWidth="1"/>
    <col min="13830" max="13830" width="12.42578125" style="118" customWidth="1"/>
    <col min="13831" max="13831" width="13.85546875" style="118" customWidth="1"/>
    <col min="13832" max="13832" width="13" style="118" customWidth="1"/>
    <col min="13833" max="14080" width="9.140625" style="118"/>
    <col min="14081" max="14081" width="2.85546875" style="118" bestFit="1" customWidth="1"/>
    <col min="14082" max="14082" width="28.140625" style="118" customWidth="1"/>
    <col min="14083" max="14083" width="23.28515625" style="118" customWidth="1"/>
    <col min="14084" max="14084" width="10.5703125" style="118" customWidth="1"/>
    <col min="14085" max="14085" width="20.85546875" style="118" customWidth="1"/>
    <col min="14086" max="14086" width="12.42578125" style="118" customWidth="1"/>
    <col min="14087" max="14087" width="13.85546875" style="118" customWidth="1"/>
    <col min="14088" max="14088" width="13" style="118" customWidth="1"/>
    <col min="14089" max="14336" width="9.140625" style="118"/>
    <col min="14337" max="14337" width="2.85546875" style="118" bestFit="1" customWidth="1"/>
    <col min="14338" max="14338" width="28.140625" style="118" customWidth="1"/>
    <col min="14339" max="14339" width="23.28515625" style="118" customWidth="1"/>
    <col min="14340" max="14340" width="10.5703125" style="118" customWidth="1"/>
    <col min="14341" max="14341" width="20.85546875" style="118" customWidth="1"/>
    <col min="14342" max="14342" width="12.42578125" style="118" customWidth="1"/>
    <col min="14343" max="14343" width="13.85546875" style="118" customWidth="1"/>
    <col min="14344" max="14344" width="13" style="118" customWidth="1"/>
    <col min="14345" max="14592" width="9.140625" style="118"/>
    <col min="14593" max="14593" width="2.85546875" style="118" bestFit="1" customWidth="1"/>
    <col min="14594" max="14594" width="28.140625" style="118" customWidth="1"/>
    <col min="14595" max="14595" width="23.28515625" style="118" customWidth="1"/>
    <col min="14596" max="14596" width="10.5703125" style="118" customWidth="1"/>
    <col min="14597" max="14597" width="20.85546875" style="118" customWidth="1"/>
    <col min="14598" max="14598" width="12.42578125" style="118" customWidth="1"/>
    <col min="14599" max="14599" width="13.85546875" style="118" customWidth="1"/>
    <col min="14600" max="14600" width="13" style="118" customWidth="1"/>
    <col min="14601" max="14848" width="9.140625" style="118"/>
    <col min="14849" max="14849" width="2.85546875" style="118" bestFit="1" customWidth="1"/>
    <col min="14850" max="14850" width="28.140625" style="118" customWidth="1"/>
    <col min="14851" max="14851" width="23.28515625" style="118" customWidth="1"/>
    <col min="14852" max="14852" width="10.5703125" style="118" customWidth="1"/>
    <col min="14853" max="14853" width="20.85546875" style="118" customWidth="1"/>
    <col min="14854" max="14854" width="12.42578125" style="118" customWidth="1"/>
    <col min="14855" max="14855" width="13.85546875" style="118" customWidth="1"/>
    <col min="14856" max="14856" width="13" style="118" customWidth="1"/>
    <col min="14857" max="15104" width="9.140625" style="118"/>
    <col min="15105" max="15105" width="2.85546875" style="118" bestFit="1" customWidth="1"/>
    <col min="15106" max="15106" width="28.140625" style="118" customWidth="1"/>
    <col min="15107" max="15107" width="23.28515625" style="118" customWidth="1"/>
    <col min="15108" max="15108" width="10.5703125" style="118" customWidth="1"/>
    <col min="15109" max="15109" width="20.85546875" style="118" customWidth="1"/>
    <col min="15110" max="15110" width="12.42578125" style="118" customWidth="1"/>
    <col min="15111" max="15111" width="13.85546875" style="118" customWidth="1"/>
    <col min="15112" max="15112" width="13" style="118" customWidth="1"/>
    <col min="15113" max="15360" width="9.140625" style="118"/>
    <col min="15361" max="15361" width="2.85546875" style="118" bestFit="1" customWidth="1"/>
    <col min="15362" max="15362" width="28.140625" style="118" customWidth="1"/>
    <col min="15363" max="15363" width="23.28515625" style="118" customWidth="1"/>
    <col min="15364" max="15364" width="10.5703125" style="118" customWidth="1"/>
    <col min="15365" max="15365" width="20.85546875" style="118" customWidth="1"/>
    <col min="15366" max="15366" width="12.42578125" style="118" customWidth="1"/>
    <col min="15367" max="15367" width="13.85546875" style="118" customWidth="1"/>
    <col min="15368" max="15368" width="13" style="118" customWidth="1"/>
    <col min="15369" max="15616" width="9.140625" style="118"/>
    <col min="15617" max="15617" width="2.85546875" style="118" bestFit="1" customWidth="1"/>
    <col min="15618" max="15618" width="28.140625" style="118" customWidth="1"/>
    <col min="15619" max="15619" width="23.28515625" style="118" customWidth="1"/>
    <col min="15620" max="15620" width="10.5703125" style="118" customWidth="1"/>
    <col min="15621" max="15621" width="20.85546875" style="118" customWidth="1"/>
    <col min="15622" max="15622" width="12.42578125" style="118" customWidth="1"/>
    <col min="15623" max="15623" width="13.85546875" style="118" customWidth="1"/>
    <col min="15624" max="15624" width="13" style="118" customWidth="1"/>
    <col min="15625" max="15872" width="9.140625" style="118"/>
    <col min="15873" max="15873" width="2.85546875" style="118" bestFit="1" customWidth="1"/>
    <col min="15874" max="15874" width="28.140625" style="118" customWidth="1"/>
    <col min="15875" max="15875" width="23.28515625" style="118" customWidth="1"/>
    <col min="15876" max="15876" width="10.5703125" style="118" customWidth="1"/>
    <col min="15877" max="15877" width="20.85546875" style="118" customWidth="1"/>
    <col min="15878" max="15878" width="12.42578125" style="118" customWidth="1"/>
    <col min="15879" max="15879" width="13.85546875" style="118" customWidth="1"/>
    <col min="15880" max="15880" width="13" style="118" customWidth="1"/>
    <col min="15881" max="16128" width="9.140625" style="118"/>
    <col min="16129" max="16129" width="2.85546875" style="118" bestFit="1" customWidth="1"/>
    <col min="16130" max="16130" width="28.140625" style="118" customWidth="1"/>
    <col min="16131" max="16131" width="23.28515625" style="118" customWidth="1"/>
    <col min="16132" max="16132" width="10.5703125" style="118" customWidth="1"/>
    <col min="16133" max="16133" width="20.85546875" style="118" customWidth="1"/>
    <col min="16134" max="16134" width="12.42578125" style="118" customWidth="1"/>
    <col min="16135" max="16135" width="13.85546875" style="118" customWidth="1"/>
    <col min="16136" max="16136" width="13" style="118" customWidth="1"/>
    <col min="16137" max="16384" width="9.140625" style="118"/>
  </cols>
  <sheetData>
    <row r="1" spans="1:9" ht="25.5">
      <c r="A1" s="154" t="s">
        <v>674</v>
      </c>
      <c r="B1" s="155" t="s">
        <v>675</v>
      </c>
      <c r="C1" s="155" t="s">
        <v>676</v>
      </c>
      <c r="D1" s="156" t="s">
        <v>677</v>
      </c>
      <c r="E1" s="156" t="s">
        <v>678</v>
      </c>
      <c r="F1" s="156" t="s">
        <v>679</v>
      </c>
      <c r="G1" s="157" t="s">
        <v>731</v>
      </c>
      <c r="H1" s="157" t="s">
        <v>732</v>
      </c>
      <c r="I1" s="158" t="s">
        <v>733</v>
      </c>
    </row>
    <row r="2" spans="1:9">
      <c r="A2" s="159">
        <v>1</v>
      </c>
      <c r="B2" s="150"/>
      <c r="C2" s="150"/>
      <c r="D2" s="151"/>
      <c r="E2" s="152"/>
      <c r="F2" s="153"/>
      <c r="G2" s="150"/>
      <c r="H2" s="150"/>
      <c r="I2" s="149"/>
    </row>
    <row r="3" spans="1:9">
      <c r="A3" s="159">
        <v>2</v>
      </c>
      <c r="B3" s="150"/>
      <c r="C3" s="150"/>
      <c r="D3" s="150"/>
      <c r="E3" s="150"/>
      <c r="F3" s="150"/>
      <c r="G3" s="150"/>
      <c r="H3" s="150"/>
      <c r="I3" s="149"/>
    </row>
    <row r="4" spans="1:9">
      <c r="A4" s="159">
        <v>3</v>
      </c>
      <c r="B4" s="150"/>
      <c r="C4" s="150"/>
      <c r="D4" s="150"/>
      <c r="E4" s="150"/>
      <c r="F4" s="150"/>
      <c r="G4" s="150"/>
      <c r="H4" s="150"/>
      <c r="I4" s="149"/>
    </row>
    <row r="5" spans="1:9">
      <c r="A5" s="159">
        <v>4</v>
      </c>
      <c r="B5" s="150"/>
      <c r="C5" s="150"/>
      <c r="D5" s="150"/>
      <c r="E5" s="150"/>
      <c r="F5" s="150"/>
      <c r="G5" s="150"/>
      <c r="H5" s="150"/>
      <c r="I5" s="149"/>
    </row>
    <row r="6" spans="1:9">
      <c r="A6" s="159">
        <v>5</v>
      </c>
      <c r="B6" s="150"/>
      <c r="C6" s="150"/>
      <c r="D6" s="150"/>
      <c r="E6" s="150"/>
      <c r="F6" s="150"/>
      <c r="G6" s="150"/>
      <c r="H6" s="150"/>
      <c r="I6" s="149"/>
    </row>
    <row r="7" spans="1:9">
      <c r="A7" s="159">
        <v>6</v>
      </c>
      <c r="B7" s="150"/>
      <c r="C7" s="150"/>
      <c r="D7" s="150"/>
      <c r="E7" s="150"/>
      <c r="F7" s="150"/>
      <c r="G7" s="150"/>
      <c r="H7" s="150"/>
      <c r="I7" s="149"/>
    </row>
    <row r="8" spans="1:9">
      <c r="A8" s="159">
        <v>7</v>
      </c>
      <c r="B8" s="150"/>
      <c r="C8" s="150"/>
      <c r="D8" s="150"/>
      <c r="E8" s="150"/>
      <c r="F8" s="150"/>
      <c r="G8" s="150"/>
      <c r="H8" s="150"/>
      <c r="I8" s="149"/>
    </row>
    <row r="9" spans="1:9">
      <c r="A9" s="159">
        <v>8</v>
      </c>
      <c r="B9" s="150"/>
      <c r="C9" s="150"/>
      <c r="D9" s="150"/>
      <c r="E9" s="150"/>
      <c r="F9" s="150"/>
      <c r="G9" s="150"/>
      <c r="H9" s="150"/>
      <c r="I9" s="149"/>
    </row>
    <row r="10" spans="1:9">
      <c r="A10" s="159">
        <v>9</v>
      </c>
      <c r="B10" s="150"/>
      <c r="C10" s="150"/>
      <c r="D10" s="150"/>
      <c r="E10" s="150"/>
      <c r="F10" s="150"/>
      <c r="G10" s="150"/>
      <c r="H10" s="150"/>
      <c r="I10" s="149"/>
    </row>
    <row r="11" spans="1:9">
      <c r="A11" s="159">
        <v>10</v>
      </c>
      <c r="B11" s="150"/>
      <c r="C11" s="150"/>
      <c r="D11" s="150"/>
      <c r="E11" s="150"/>
      <c r="F11" s="150"/>
      <c r="G11" s="150"/>
      <c r="H11" s="150"/>
      <c r="I11" s="149"/>
    </row>
    <row r="12" spans="1:9">
      <c r="A12" s="159">
        <v>11</v>
      </c>
      <c r="B12" s="150"/>
      <c r="C12" s="150"/>
      <c r="D12" s="150"/>
      <c r="E12" s="150"/>
      <c r="F12" s="150"/>
      <c r="G12" s="150"/>
      <c r="H12" s="150"/>
      <c r="I12" s="149"/>
    </row>
    <row r="13" spans="1:9">
      <c r="A13" s="159">
        <v>12</v>
      </c>
      <c r="B13" s="150"/>
      <c r="C13" s="150"/>
      <c r="D13" s="150"/>
      <c r="E13" s="150"/>
      <c r="F13" s="150"/>
      <c r="G13" s="150"/>
      <c r="H13" s="150"/>
      <c r="I13" s="149"/>
    </row>
    <row r="14" spans="1:9">
      <c r="A14" s="159">
        <v>13</v>
      </c>
      <c r="B14" s="150"/>
      <c r="C14" s="150"/>
      <c r="D14" s="150"/>
      <c r="E14" s="150"/>
      <c r="F14" s="150"/>
      <c r="G14" s="150"/>
      <c r="H14" s="150"/>
      <c r="I14" s="149"/>
    </row>
    <row r="15" spans="1:9">
      <c r="A15" s="159">
        <v>14</v>
      </c>
      <c r="B15" s="150"/>
      <c r="C15" s="150"/>
      <c r="D15" s="150"/>
      <c r="E15" s="150"/>
      <c r="F15" s="150"/>
      <c r="G15" s="150"/>
      <c r="H15" s="150"/>
      <c r="I15" s="149"/>
    </row>
    <row r="16" spans="1:9">
      <c r="A16" s="159">
        <v>15</v>
      </c>
      <c r="B16" s="150"/>
      <c r="C16" s="150"/>
      <c r="D16" s="150"/>
      <c r="E16" s="150"/>
      <c r="F16" s="150"/>
      <c r="G16" s="150"/>
      <c r="H16" s="150"/>
      <c r="I16" s="149"/>
    </row>
    <row r="17" spans="1:9">
      <c r="A17" s="159">
        <v>16</v>
      </c>
      <c r="B17" s="150"/>
      <c r="C17" s="150"/>
      <c r="D17" s="150"/>
      <c r="E17" s="150"/>
      <c r="F17" s="150"/>
      <c r="G17" s="150"/>
      <c r="H17" s="150"/>
      <c r="I17" s="149"/>
    </row>
    <row r="18" spans="1:9">
      <c r="A18" s="159">
        <v>17</v>
      </c>
      <c r="B18" s="150"/>
      <c r="C18" s="150"/>
      <c r="D18" s="150"/>
      <c r="E18" s="150"/>
      <c r="F18" s="150"/>
      <c r="G18" s="150"/>
      <c r="H18" s="150"/>
      <c r="I18" s="149"/>
    </row>
    <row r="19" spans="1:9">
      <c r="A19" s="159">
        <v>18</v>
      </c>
      <c r="B19" s="150"/>
      <c r="C19" s="150"/>
      <c r="D19" s="150"/>
      <c r="E19" s="150"/>
      <c r="F19" s="150"/>
      <c r="G19" s="150"/>
      <c r="H19" s="150"/>
      <c r="I19" s="149"/>
    </row>
    <row r="20" spans="1:9">
      <c r="A20" s="159">
        <v>19</v>
      </c>
      <c r="B20" s="150"/>
      <c r="C20" s="150"/>
      <c r="D20" s="150"/>
      <c r="E20" s="150"/>
      <c r="F20" s="150"/>
      <c r="G20" s="150"/>
      <c r="H20" s="150"/>
      <c r="I20" s="149"/>
    </row>
    <row r="21" spans="1:9">
      <c r="A21" s="159">
        <v>20</v>
      </c>
      <c r="B21" s="150"/>
      <c r="C21" s="150"/>
      <c r="D21" s="150"/>
      <c r="E21" s="150"/>
      <c r="F21" s="150"/>
      <c r="G21" s="150"/>
      <c r="H21" s="150"/>
      <c r="I21" s="149"/>
    </row>
    <row r="22" spans="1:9" ht="21">
      <c r="A22" s="243" t="s">
        <v>727</v>
      </c>
      <c r="B22" s="244"/>
      <c r="C22" s="244"/>
      <c r="D22" s="244"/>
      <c r="E22" s="244"/>
      <c r="F22" s="244"/>
      <c r="G22" s="244"/>
      <c r="H22" s="244"/>
      <c r="I22" s="245"/>
    </row>
    <row r="23" spans="1:9" ht="15">
      <c r="A23" s="246" t="s">
        <v>728</v>
      </c>
      <c r="B23" s="247"/>
      <c r="C23" s="247"/>
      <c r="D23" s="247"/>
      <c r="E23" s="247"/>
      <c r="F23" s="247"/>
      <c r="G23" s="247"/>
      <c r="H23" s="247"/>
      <c r="I23" s="248"/>
    </row>
    <row r="24" spans="1:9" ht="15">
      <c r="A24" s="246" t="s">
        <v>729</v>
      </c>
      <c r="B24" s="247"/>
      <c r="C24" s="247"/>
      <c r="D24" s="247"/>
      <c r="E24" s="247"/>
      <c r="F24" s="247"/>
      <c r="G24" s="247"/>
      <c r="H24" s="247"/>
      <c r="I24" s="248"/>
    </row>
    <row r="25" spans="1:9" ht="15.75" thickBot="1">
      <c r="A25" s="249" t="s">
        <v>730</v>
      </c>
      <c r="B25" s="250"/>
      <c r="C25" s="250"/>
      <c r="D25" s="250"/>
      <c r="E25" s="250"/>
      <c r="F25" s="250"/>
      <c r="G25" s="250"/>
      <c r="H25" s="250"/>
      <c r="I25" s="251"/>
    </row>
  </sheetData>
  <mergeCells count="4">
    <mergeCell ref="A22:I22"/>
    <mergeCell ref="A23:I23"/>
    <mergeCell ref="A24:I24"/>
    <mergeCell ref="A25:I25"/>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A376"/>
  <sheetViews>
    <sheetView topLeftCell="A49" workbookViewId="0">
      <selection activeCell="A58" sqref="A58"/>
    </sheetView>
  </sheetViews>
  <sheetFormatPr defaultRowHeight="15"/>
  <cols>
    <col min="1" max="1" width="181.42578125" customWidth="1"/>
  </cols>
  <sheetData>
    <row r="1" spans="1:1" ht="18.75">
      <c r="A1" s="69" t="s">
        <v>283</v>
      </c>
    </row>
    <row r="2" spans="1:1" ht="18.75">
      <c r="A2" s="70" t="s">
        <v>284</v>
      </c>
    </row>
    <row r="3" spans="1:1">
      <c r="A3" s="71" t="s">
        <v>285</v>
      </c>
    </row>
    <row r="4" spans="1:1">
      <c r="A4" s="71"/>
    </row>
    <row r="5" spans="1:1" ht="45">
      <c r="A5" s="72" t="s">
        <v>286</v>
      </c>
    </row>
    <row r="6" spans="1:1" ht="15.95" customHeight="1">
      <c r="A6" s="73"/>
    </row>
    <row r="7" spans="1:1" ht="15.95" customHeight="1">
      <c r="A7" s="70" t="s">
        <v>287</v>
      </c>
    </row>
    <row r="8" spans="1:1" ht="15.95" customHeight="1">
      <c r="A8" s="72" t="s">
        <v>285</v>
      </c>
    </row>
    <row r="9" spans="1:1" ht="15.95" customHeight="1">
      <c r="A9" s="72" t="s">
        <v>288</v>
      </c>
    </row>
    <row r="10" spans="1:1" ht="15.95" customHeight="1">
      <c r="A10" s="70" t="s">
        <v>289</v>
      </c>
    </row>
    <row r="11" spans="1:1">
      <c r="A11" s="72" t="s">
        <v>285</v>
      </c>
    </row>
    <row r="12" spans="1:1" ht="45">
      <c r="A12" s="72" t="s">
        <v>290</v>
      </c>
    </row>
    <row r="13" spans="1:1" ht="15.95" customHeight="1">
      <c r="A13" s="74" t="s">
        <v>291</v>
      </c>
    </row>
    <row r="14" spans="1:1" ht="15.95" customHeight="1">
      <c r="A14" s="73" t="s">
        <v>292</v>
      </c>
    </row>
    <row r="15" spans="1:1" ht="15.95" customHeight="1">
      <c r="A15" s="73" t="s">
        <v>293</v>
      </c>
    </row>
    <row r="16" spans="1:1" ht="15.95" customHeight="1">
      <c r="A16" s="74" t="s">
        <v>294</v>
      </c>
    </row>
    <row r="17" spans="1:1" ht="15.95" customHeight="1">
      <c r="A17" s="73" t="s">
        <v>295</v>
      </c>
    </row>
    <row r="18" spans="1:1" ht="15.95" customHeight="1">
      <c r="A18" s="73" t="s">
        <v>296</v>
      </c>
    </row>
    <row r="19" spans="1:1" ht="15.95" customHeight="1">
      <c r="A19" s="74" t="s">
        <v>297</v>
      </c>
    </row>
    <row r="20" spans="1:1" ht="15.95" customHeight="1">
      <c r="A20" s="73" t="s">
        <v>298</v>
      </c>
    </row>
    <row r="21" spans="1:1" ht="15.95" customHeight="1">
      <c r="A21" s="73" t="s">
        <v>299</v>
      </c>
    </row>
    <row r="22" spans="1:1" ht="15.95" customHeight="1">
      <c r="A22" s="75" t="s">
        <v>300</v>
      </c>
    </row>
    <row r="23" spans="1:1">
      <c r="A23" s="73" t="s">
        <v>301</v>
      </c>
    </row>
    <row r="24" spans="1:1" ht="30">
      <c r="A24" s="73" t="s">
        <v>302</v>
      </c>
    </row>
    <row r="25" spans="1:1" ht="15.95" customHeight="1">
      <c r="A25" s="75" t="s">
        <v>303</v>
      </c>
    </row>
    <row r="26" spans="1:1" ht="15.95" customHeight="1">
      <c r="A26" s="73" t="s">
        <v>304</v>
      </c>
    </row>
    <row r="27" spans="1:1" ht="15.95" customHeight="1">
      <c r="A27" s="75" t="s">
        <v>305</v>
      </c>
    </row>
    <row r="28" spans="1:1" ht="15.95" customHeight="1"/>
    <row r="29" spans="1:1" ht="15.95" customHeight="1">
      <c r="A29" s="73" t="s">
        <v>306</v>
      </c>
    </row>
    <row r="30" spans="1:1" ht="30">
      <c r="A30" s="73" t="s">
        <v>307</v>
      </c>
    </row>
    <row r="31" spans="1:1" ht="30">
      <c r="A31" s="73" t="s">
        <v>308</v>
      </c>
    </row>
    <row r="32" spans="1:1" ht="15.95" customHeight="1">
      <c r="A32" s="75" t="s">
        <v>309</v>
      </c>
    </row>
    <row r="33" spans="1:1" ht="15.95" customHeight="1">
      <c r="A33" s="73" t="s">
        <v>310</v>
      </c>
    </row>
    <row r="34" spans="1:1" ht="15.95" customHeight="1">
      <c r="A34" s="73" t="s">
        <v>311</v>
      </c>
    </row>
    <row r="35" spans="1:1" ht="45">
      <c r="A35" s="76" t="s">
        <v>312</v>
      </c>
    </row>
    <row r="36" spans="1:1" ht="15.95" customHeight="1">
      <c r="A36" s="77"/>
    </row>
    <row r="37" spans="1:1" ht="15.95" customHeight="1">
      <c r="A37" s="69" t="s">
        <v>313</v>
      </c>
    </row>
    <row r="38" spans="1:1" ht="15.95" customHeight="1">
      <c r="A38" s="69"/>
    </row>
    <row r="39" spans="1:1" ht="15.95" customHeight="1">
      <c r="A39" s="78" t="s">
        <v>284</v>
      </c>
    </row>
    <row r="40" spans="1:1" ht="15.95" customHeight="1">
      <c r="A40" s="79" t="s">
        <v>314</v>
      </c>
    </row>
    <row r="41" spans="1:1" ht="15.95" customHeight="1">
      <c r="A41" s="80" t="s">
        <v>315</v>
      </c>
    </row>
    <row r="42" spans="1:1" ht="15.95" customHeight="1">
      <c r="A42" s="81"/>
    </row>
    <row r="43" spans="1:1" ht="15.95" customHeight="1">
      <c r="A43" s="81" t="s">
        <v>316</v>
      </c>
    </row>
    <row r="44" spans="1:1" ht="15.95" customHeight="1">
      <c r="A44" s="81" t="s">
        <v>317</v>
      </c>
    </row>
    <row r="45" spans="1:1" ht="15.95" customHeight="1">
      <c r="A45" s="82"/>
    </row>
    <row r="46" spans="1:1" ht="15.95" customHeight="1">
      <c r="A46" s="81" t="s">
        <v>318</v>
      </c>
    </row>
    <row r="47" spans="1:1" ht="15.95" customHeight="1">
      <c r="A47" s="83" t="s">
        <v>319</v>
      </c>
    </row>
    <row r="48" spans="1:1" ht="15.95" customHeight="1">
      <c r="A48" s="81" t="s">
        <v>320</v>
      </c>
    </row>
    <row r="49" spans="1:1" ht="15.95" customHeight="1">
      <c r="A49" s="81" t="s">
        <v>321</v>
      </c>
    </row>
    <row r="50" spans="1:1" ht="15.95" customHeight="1">
      <c r="A50" s="84"/>
    </row>
    <row r="51" spans="1:1" ht="15.95" customHeight="1">
      <c r="A51" s="80" t="s">
        <v>322</v>
      </c>
    </row>
    <row r="52" spans="1:1" ht="15.95" customHeight="1">
      <c r="A52" s="81"/>
    </row>
    <row r="53" spans="1:1" ht="15.95" customHeight="1">
      <c r="A53" s="81" t="s">
        <v>323</v>
      </c>
    </row>
    <row r="54" spans="1:1" ht="15.95" customHeight="1">
      <c r="A54" s="81" t="s">
        <v>324</v>
      </c>
    </row>
    <row r="55" spans="1:1" ht="15.95" customHeight="1">
      <c r="A55" s="81"/>
    </row>
    <row r="56" spans="1:1" ht="15.95" customHeight="1">
      <c r="A56" s="81" t="s">
        <v>318</v>
      </c>
    </row>
    <row r="57" spans="1:1" ht="15.95" customHeight="1">
      <c r="A57" s="83" t="s">
        <v>325</v>
      </c>
    </row>
    <row r="58" spans="1:1" ht="15.95" customHeight="1">
      <c r="A58" s="81" t="s">
        <v>326</v>
      </c>
    </row>
    <row r="59" spans="1:1" ht="15.95" customHeight="1">
      <c r="A59" s="81" t="s">
        <v>327</v>
      </c>
    </row>
    <row r="60" spans="1:1" ht="15.95" customHeight="1">
      <c r="A60" s="84"/>
    </row>
    <row r="61" spans="1:1" ht="15.95" customHeight="1">
      <c r="A61" s="85" t="s">
        <v>328</v>
      </c>
    </row>
    <row r="62" spans="1:1" ht="15.95" customHeight="1">
      <c r="A62" s="86" t="s">
        <v>329</v>
      </c>
    </row>
    <row r="63" spans="1:1" ht="15.95" customHeight="1">
      <c r="A63" s="80" t="s">
        <v>330</v>
      </c>
    </row>
    <row r="64" spans="1:1" ht="15.95" customHeight="1">
      <c r="A64" s="82"/>
    </row>
    <row r="65" spans="1:1" ht="15.95" customHeight="1">
      <c r="A65" s="81" t="s">
        <v>331</v>
      </c>
    </row>
    <row r="66" spans="1:1" ht="15.95" customHeight="1">
      <c r="A66" s="81" t="s">
        <v>332</v>
      </c>
    </row>
    <row r="67" spans="1:1" ht="15.95" customHeight="1">
      <c r="A67" s="82"/>
    </row>
    <row r="68" spans="1:1" ht="15.95" customHeight="1">
      <c r="A68" s="81" t="s">
        <v>333</v>
      </c>
    </row>
    <row r="69" spans="1:1" ht="15.95" customHeight="1">
      <c r="A69" s="83" t="s">
        <v>334</v>
      </c>
    </row>
    <row r="70" spans="1:1" ht="15.95" customHeight="1">
      <c r="A70" s="81" t="s">
        <v>335</v>
      </c>
    </row>
    <row r="71" spans="1:1" ht="15.95" customHeight="1">
      <c r="A71" s="81" t="s">
        <v>336</v>
      </c>
    </row>
    <row r="72" spans="1:1" ht="15.95" customHeight="1">
      <c r="A72" s="84"/>
    </row>
    <row r="73" spans="1:1" ht="15.95" customHeight="1">
      <c r="A73" s="80" t="s">
        <v>337</v>
      </c>
    </row>
    <row r="74" spans="1:1" ht="15.95" customHeight="1">
      <c r="A74" s="82"/>
    </row>
    <row r="75" spans="1:1" ht="15.95" customHeight="1">
      <c r="A75" s="81" t="s">
        <v>338</v>
      </c>
    </row>
    <row r="76" spans="1:1" ht="15.95" customHeight="1">
      <c r="A76" s="81" t="s">
        <v>339</v>
      </c>
    </row>
    <row r="77" spans="1:1" ht="15.95" customHeight="1">
      <c r="A77" s="82"/>
    </row>
    <row r="78" spans="1:1" ht="15.95" customHeight="1">
      <c r="A78" s="81" t="s">
        <v>340</v>
      </c>
    </row>
    <row r="79" spans="1:1" ht="15.95" customHeight="1">
      <c r="A79" s="83" t="s">
        <v>341</v>
      </c>
    </row>
    <row r="80" spans="1:1" ht="15.95" customHeight="1">
      <c r="A80" s="81" t="s">
        <v>342</v>
      </c>
    </row>
    <row r="81" spans="1:1" ht="15.95" customHeight="1">
      <c r="A81" s="81" t="s">
        <v>343</v>
      </c>
    </row>
    <row r="82" spans="1:1" ht="15.95" customHeight="1">
      <c r="A82" s="81"/>
    </row>
    <row r="83" spans="1:1" ht="45">
      <c r="A83" s="87" t="s">
        <v>344</v>
      </c>
    </row>
    <row r="84" spans="1:1" ht="15.95" customHeight="1">
      <c r="A84" s="84"/>
    </row>
    <row r="85" spans="1:1" ht="15.95" customHeight="1">
      <c r="A85" s="88" t="s">
        <v>287</v>
      </c>
    </row>
    <row r="86" spans="1:1" ht="15.95" customHeight="1">
      <c r="A86" s="86" t="s">
        <v>314</v>
      </c>
    </row>
    <row r="87" spans="1:1" ht="15.95" customHeight="1">
      <c r="A87" s="80" t="s">
        <v>315</v>
      </c>
    </row>
    <row r="88" spans="1:1" ht="15.95" customHeight="1">
      <c r="A88" s="81"/>
    </row>
    <row r="89" spans="1:1" ht="15.95" customHeight="1">
      <c r="A89" s="81" t="s">
        <v>316</v>
      </c>
    </row>
    <row r="90" spans="1:1" ht="15.95" customHeight="1">
      <c r="A90" s="81" t="s">
        <v>317</v>
      </c>
    </row>
    <row r="91" spans="1:1" ht="15.95" customHeight="1">
      <c r="A91" s="82"/>
    </row>
    <row r="92" spans="1:1" ht="15.95" customHeight="1">
      <c r="A92" s="81" t="s">
        <v>318</v>
      </c>
    </row>
    <row r="93" spans="1:1" ht="15.95" customHeight="1">
      <c r="A93" s="83" t="s">
        <v>319</v>
      </c>
    </row>
    <row r="94" spans="1:1" ht="15.95" customHeight="1">
      <c r="A94" s="81" t="s">
        <v>320</v>
      </c>
    </row>
    <row r="95" spans="1:1" ht="15.95" customHeight="1">
      <c r="A95" s="81" t="s">
        <v>321</v>
      </c>
    </row>
    <row r="96" spans="1:1" ht="15.95" customHeight="1">
      <c r="A96" s="81"/>
    </row>
    <row r="97" spans="1:1" ht="15.95" customHeight="1">
      <c r="A97" s="80" t="s">
        <v>322</v>
      </c>
    </row>
    <row r="98" spans="1:1" ht="15.95" customHeight="1">
      <c r="A98" s="81"/>
    </row>
    <row r="99" spans="1:1" ht="15.95" customHeight="1">
      <c r="A99" s="81" t="s">
        <v>323</v>
      </c>
    </row>
    <row r="100" spans="1:1" ht="15.95" customHeight="1">
      <c r="A100" s="81" t="s">
        <v>324</v>
      </c>
    </row>
    <row r="101" spans="1:1" ht="15.95" customHeight="1">
      <c r="A101" s="81"/>
    </row>
    <row r="102" spans="1:1" ht="15.95" customHeight="1">
      <c r="A102" s="81" t="s">
        <v>318</v>
      </c>
    </row>
    <row r="103" spans="1:1" ht="15.95" customHeight="1">
      <c r="A103" s="83" t="s">
        <v>325</v>
      </c>
    </row>
    <row r="104" spans="1:1" ht="15.95" customHeight="1">
      <c r="A104" s="81" t="s">
        <v>326</v>
      </c>
    </row>
    <row r="105" spans="1:1" ht="15.95" customHeight="1">
      <c r="A105" s="81" t="s">
        <v>327</v>
      </c>
    </row>
    <row r="106" spans="1:1" ht="15.95" customHeight="1">
      <c r="A106" s="84"/>
    </row>
    <row r="107" spans="1:1" ht="15.95" customHeight="1">
      <c r="A107" s="85" t="s">
        <v>328</v>
      </c>
    </row>
    <row r="108" spans="1:1" ht="15.95" customHeight="1">
      <c r="A108" s="86" t="s">
        <v>329</v>
      </c>
    </row>
    <row r="109" spans="1:1" ht="15.95" customHeight="1">
      <c r="A109" s="80" t="s">
        <v>345</v>
      </c>
    </row>
    <row r="110" spans="1:1" ht="15.95" customHeight="1">
      <c r="A110" s="82"/>
    </row>
    <row r="111" spans="1:1" ht="15.95" customHeight="1">
      <c r="A111" s="81" t="s">
        <v>316</v>
      </c>
    </row>
    <row r="112" spans="1:1" ht="15.95" customHeight="1">
      <c r="A112" s="81" t="s">
        <v>346</v>
      </c>
    </row>
    <row r="113" spans="1:1" ht="15.95" customHeight="1">
      <c r="A113" s="82"/>
    </row>
    <row r="114" spans="1:1" ht="15.95" customHeight="1">
      <c r="A114" s="81" t="s">
        <v>333</v>
      </c>
    </row>
    <row r="115" spans="1:1" ht="15.95" customHeight="1">
      <c r="A115" s="83" t="s">
        <v>347</v>
      </c>
    </row>
    <row r="116" spans="1:1" ht="15.95" customHeight="1">
      <c r="A116" s="81" t="s">
        <v>348</v>
      </c>
    </row>
    <row r="117" spans="1:1" ht="15.95" customHeight="1">
      <c r="A117" s="81" t="s">
        <v>349</v>
      </c>
    </row>
    <row r="118" spans="1:1" ht="15.95" customHeight="1"/>
    <row r="119" spans="1:1" ht="15.95" customHeight="1">
      <c r="A119" s="87" t="s">
        <v>350</v>
      </c>
    </row>
    <row r="120" spans="1:1" ht="15.95" customHeight="1">
      <c r="A120" s="88" t="s">
        <v>289</v>
      </c>
    </row>
    <row r="121" spans="1:1" ht="15.95" customHeight="1">
      <c r="A121" s="86" t="s">
        <v>314</v>
      </c>
    </row>
    <row r="122" spans="1:1" ht="15.95" customHeight="1">
      <c r="A122" s="80" t="s">
        <v>315</v>
      </c>
    </row>
    <row r="123" spans="1:1" ht="15.95" customHeight="1">
      <c r="A123" s="81"/>
    </row>
    <row r="124" spans="1:1" ht="15.95" customHeight="1">
      <c r="A124" s="81" t="s">
        <v>316</v>
      </c>
    </row>
    <row r="125" spans="1:1" ht="15.95" customHeight="1">
      <c r="A125" s="81" t="s">
        <v>317</v>
      </c>
    </row>
    <row r="126" spans="1:1" ht="15.95" customHeight="1">
      <c r="A126" s="82"/>
    </row>
    <row r="127" spans="1:1" ht="15.95" customHeight="1">
      <c r="A127" s="81" t="s">
        <v>318</v>
      </c>
    </row>
    <row r="128" spans="1:1" ht="15.95" customHeight="1">
      <c r="A128" s="83" t="s">
        <v>319</v>
      </c>
    </row>
    <row r="129" spans="1:1" ht="15.95" customHeight="1">
      <c r="A129" s="81" t="s">
        <v>320</v>
      </c>
    </row>
    <row r="130" spans="1:1" ht="15.95" customHeight="1">
      <c r="A130" s="81" t="s">
        <v>321</v>
      </c>
    </row>
    <row r="131" spans="1:1" ht="15.95" customHeight="1">
      <c r="A131" s="84"/>
    </row>
    <row r="132" spans="1:1" ht="15.95" customHeight="1">
      <c r="A132" s="80" t="s">
        <v>322</v>
      </c>
    </row>
    <row r="133" spans="1:1" ht="15.95" customHeight="1">
      <c r="A133" s="81"/>
    </row>
    <row r="134" spans="1:1" ht="15.95" customHeight="1">
      <c r="A134" s="81" t="s">
        <v>323</v>
      </c>
    </row>
    <row r="135" spans="1:1" ht="15.95" customHeight="1">
      <c r="A135" s="81" t="s">
        <v>324</v>
      </c>
    </row>
    <row r="136" spans="1:1" ht="15.95" customHeight="1">
      <c r="A136" s="81"/>
    </row>
    <row r="137" spans="1:1" ht="15.95" customHeight="1">
      <c r="A137" s="81" t="s">
        <v>318</v>
      </c>
    </row>
    <row r="138" spans="1:1" ht="15.95" customHeight="1">
      <c r="A138" s="83" t="s">
        <v>325</v>
      </c>
    </row>
    <row r="139" spans="1:1" ht="15.95" customHeight="1">
      <c r="A139" s="81" t="s">
        <v>326</v>
      </c>
    </row>
    <row r="140" spans="1:1" ht="15.95" customHeight="1">
      <c r="A140" s="81" t="s">
        <v>327</v>
      </c>
    </row>
    <row r="141" spans="1:1" ht="15.95" customHeight="1">
      <c r="A141" s="84"/>
    </row>
    <row r="142" spans="1:1" ht="15.95" customHeight="1">
      <c r="A142" s="85" t="s">
        <v>328</v>
      </c>
    </row>
    <row r="143" spans="1:1" ht="15.95" customHeight="1">
      <c r="A143" s="79" t="s">
        <v>329</v>
      </c>
    </row>
    <row r="144" spans="1:1" ht="15.95" customHeight="1">
      <c r="A144" s="80" t="s">
        <v>351</v>
      </c>
    </row>
    <row r="145" spans="1:1" ht="15.95" customHeight="1">
      <c r="A145" s="82"/>
    </row>
    <row r="146" spans="1:1" ht="15.95" customHeight="1">
      <c r="A146" s="81" t="s">
        <v>316</v>
      </c>
    </row>
    <row r="147" spans="1:1" ht="15.95" customHeight="1">
      <c r="A147" s="81" t="s">
        <v>352</v>
      </c>
    </row>
    <row r="148" spans="1:1" ht="15.95" customHeight="1">
      <c r="A148" s="82"/>
    </row>
    <row r="149" spans="1:1" ht="15.95" customHeight="1">
      <c r="A149" s="81" t="s">
        <v>333</v>
      </c>
    </row>
    <row r="150" spans="1:1" ht="15.95" customHeight="1">
      <c r="A150" s="83" t="s">
        <v>353</v>
      </c>
    </row>
    <row r="151" spans="1:1" ht="15.95" customHeight="1">
      <c r="A151" s="81" t="s">
        <v>354</v>
      </c>
    </row>
    <row r="152" spans="1:1" ht="15.95" customHeight="1">
      <c r="A152" s="81" t="s">
        <v>355</v>
      </c>
    </row>
    <row r="153" spans="1:1" ht="15.95" customHeight="1">
      <c r="A153" s="84"/>
    </row>
    <row r="154" spans="1:1" ht="15.95" customHeight="1">
      <c r="A154" s="80" t="s">
        <v>356</v>
      </c>
    </row>
    <row r="155" spans="1:1" ht="15.95" customHeight="1">
      <c r="A155" s="82"/>
    </row>
    <row r="156" spans="1:1" ht="15.95" customHeight="1">
      <c r="A156" s="81" t="s">
        <v>331</v>
      </c>
    </row>
    <row r="157" spans="1:1" ht="15.95" customHeight="1">
      <c r="A157" s="81" t="s">
        <v>357</v>
      </c>
    </row>
    <row r="158" spans="1:1" ht="15.95" customHeight="1">
      <c r="A158" s="82"/>
    </row>
    <row r="159" spans="1:1" ht="15.95" customHeight="1">
      <c r="A159" s="81" t="s">
        <v>318</v>
      </c>
    </row>
    <row r="160" spans="1:1" ht="15.95" customHeight="1">
      <c r="A160" s="83" t="s">
        <v>358</v>
      </c>
    </row>
    <row r="161" spans="1:1" ht="15.95" customHeight="1">
      <c r="A161" s="81" t="s">
        <v>359</v>
      </c>
    </row>
    <row r="162" spans="1:1" ht="15.95" customHeight="1">
      <c r="A162" s="81" t="s">
        <v>360</v>
      </c>
    </row>
    <row r="163" spans="1:1" ht="15.95" customHeight="1">
      <c r="A163" s="89"/>
    </row>
    <row r="164" spans="1:1" ht="15.95" customHeight="1">
      <c r="A164" s="80" t="s">
        <v>361</v>
      </c>
    </row>
    <row r="165" spans="1:1" ht="15.95" customHeight="1">
      <c r="A165" s="82"/>
    </row>
    <row r="166" spans="1:1" ht="15.95" customHeight="1">
      <c r="A166" s="81" t="s">
        <v>331</v>
      </c>
    </row>
    <row r="167" spans="1:1" ht="15.95" customHeight="1">
      <c r="A167" s="81" t="s">
        <v>357</v>
      </c>
    </row>
    <row r="168" spans="1:1" ht="15.95" customHeight="1">
      <c r="A168" s="82"/>
    </row>
    <row r="169" spans="1:1" ht="15.95" customHeight="1">
      <c r="A169" s="81" t="s">
        <v>333</v>
      </c>
    </row>
    <row r="170" spans="1:1" ht="15.95" customHeight="1">
      <c r="A170" s="83" t="s">
        <v>362</v>
      </c>
    </row>
    <row r="171" spans="1:1" ht="15.95" customHeight="1">
      <c r="A171" s="81" t="s">
        <v>363</v>
      </c>
    </row>
    <row r="172" spans="1:1" ht="15.95" customHeight="1">
      <c r="A172" s="81" t="s">
        <v>364</v>
      </c>
    </row>
    <row r="173" spans="1:1" ht="45">
      <c r="A173" s="87" t="s">
        <v>365</v>
      </c>
    </row>
    <row r="174" spans="1:1" ht="15.95" customHeight="1">
      <c r="A174" s="87"/>
    </row>
    <row r="175" spans="1:1" ht="15.95" customHeight="1">
      <c r="A175" s="88" t="s">
        <v>291</v>
      </c>
    </row>
    <row r="176" spans="1:1" ht="15.95" customHeight="1">
      <c r="A176" s="86" t="s">
        <v>366</v>
      </c>
    </row>
    <row r="177" spans="1:1" ht="15.95" customHeight="1">
      <c r="A177" s="80" t="s">
        <v>367</v>
      </c>
    </row>
    <row r="178" spans="1:1" ht="15.95" customHeight="1">
      <c r="A178" s="82"/>
    </row>
    <row r="179" spans="1:1" ht="15.95" customHeight="1">
      <c r="A179" s="81" t="s">
        <v>323</v>
      </c>
    </row>
    <row r="180" spans="1:1" ht="15.95" customHeight="1">
      <c r="A180" s="81" t="s">
        <v>368</v>
      </c>
    </row>
    <row r="181" spans="1:1" ht="15.95" customHeight="1">
      <c r="A181" s="81"/>
    </row>
    <row r="182" spans="1:1" ht="15.95" customHeight="1">
      <c r="A182" s="81" t="s">
        <v>318</v>
      </c>
    </row>
    <row r="183" spans="1:1" ht="15.95" customHeight="1">
      <c r="A183" s="83" t="s">
        <v>369</v>
      </c>
    </row>
    <row r="184" spans="1:1" ht="15.95" customHeight="1">
      <c r="A184" s="81" t="s">
        <v>370</v>
      </c>
    </row>
    <row r="185" spans="1:1" ht="15.95" customHeight="1">
      <c r="A185" s="81" t="s">
        <v>371</v>
      </c>
    </row>
    <row r="186" spans="1:1" ht="15.95" customHeight="1">
      <c r="A186" s="87" t="s">
        <v>372</v>
      </c>
    </row>
    <row r="187" spans="1:1" ht="15.95" customHeight="1">
      <c r="A187" s="86" t="s">
        <v>329</v>
      </c>
    </row>
    <row r="188" spans="1:1" ht="15.95" customHeight="1">
      <c r="A188" s="80" t="s">
        <v>373</v>
      </c>
    </row>
    <row r="189" spans="1:1" ht="15.95" customHeight="1">
      <c r="A189" s="82"/>
    </row>
    <row r="190" spans="1:1" ht="15.95" customHeight="1">
      <c r="A190" s="81" t="s">
        <v>331</v>
      </c>
    </row>
    <row r="191" spans="1:1" ht="15.95" customHeight="1">
      <c r="A191" s="81" t="s">
        <v>374</v>
      </c>
    </row>
    <row r="192" spans="1:1" ht="15.95" customHeight="1">
      <c r="A192" s="82"/>
    </row>
    <row r="193" spans="1:1" ht="15.95" customHeight="1">
      <c r="A193" s="81" t="s">
        <v>333</v>
      </c>
    </row>
    <row r="194" spans="1:1" ht="15.95" customHeight="1">
      <c r="A194" s="83" t="s">
        <v>375</v>
      </c>
    </row>
    <row r="195" spans="1:1" ht="15.95" customHeight="1">
      <c r="A195" s="81" t="s">
        <v>376</v>
      </c>
    </row>
    <row r="196" spans="1:1" ht="15.95" customHeight="1">
      <c r="A196" s="81" t="s">
        <v>377</v>
      </c>
    </row>
    <row r="197" spans="1:1" ht="15.95" customHeight="1">
      <c r="A197" s="87" t="s">
        <v>378</v>
      </c>
    </row>
    <row r="198" spans="1:1" ht="15.95" customHeight="1">
      <c r="A198" s="77"/>
    </row>
    <row r="199" spans="1:1" ht="15.95" customHeight="1">
      <c r="A199" s="88" t="s">
        <v>294</v>
      </c>
    </row>
    <row r="200" spans="1:1" ht="15.95" customHeight="1">
      <c r="A200" s="86" t="s">
        <v>379</v>
      </c>
    </row>
    <row r="201" spans="1:1" ht="15.95" customHeight="1">
      <c r="A201" s="80" t="s">
        <v>367</v>
      </c>
    </row>
    <row r="202" spans="1:1" ht="15.95" customHeight="1">
      <c r="A202" s="82"/>
    </row>
    <row r="203" spans="1:1" ht="15.95" customHeight="1">
      <c r="A203" s="81" t="s">
        <v>323</v>
      </c>
    </row>
    <row r="204" spans="1:1" ht="15.95" customHeight="1">
      <c r="A204" s="81" t="s">
        <v>368</v>
      </c>
    </row>
    <row r="205" spans="1:1" ht="15.95" customHeight="1">
      <c r="A205" s="81"/>
    </row>
    <row r="206" spans="1:1" ht="15.95" customHeight="1">
      <c r="A206" s="81" t="s">
        <v>318</v>
      </c>
    </row>
    <row r="207" spans="1:1" ht="15.95" customHeight="1">
      <c r="A207" s="83" t="s">
        <v>369</v>
      </c>
    </row>
    <row r="208" spans="1:1" ht="15.95" customHeight="1">
      <c r="A208" s="81" t="s">
        <v>370</v>
      </c>
    </row>
    <row r="209" spans="1:1" ht="15.95" customHeight="1">
      <c r="A209" s="81" t="s">
        <v>371</v>
      </c>
    </row>
    <row r="210" spans="1:1" ht="15.95" customHeight="1"/>
    <row r="211" spans="1:1" ht="15.95" customHeight="1">
      <c r="A211" s="87" t="s">
        <v>380</v>
      </c>
    </row>
    <row r="212" spans="1:1" ht="15.95" customHeight="1">
      <c r="A212" s="86" t="s">
        <v>329</v>
      </c>
    </row>
    <row r="213" spans="1:1" ht="15.95" customHeight="1">
      <c r="A213" s="80" t="s">
        <v>381</v>
      </c>
    </row>
    <row r="214" spans="1:1" ht="15.95" customHeight="1">
      <c r="A214" s="82"/>
    </row>
    <row r="215" spans="1:1" ht="15.95" customHeight="1">
      <c r="A215" s="81" t="s">
        <v>316</v>
      </c>
    </row>
    <row r="216" spans="1:1" ht="15.95" customHeight="1">
      <c r="A216" s="81" t="s">
        <v>382</v>
      </c>
    </row>
    <row r="217" spans="1:1" ht="15.95" customHeight="1">
      <c r="A217" s="82"/>
    </row>
    <row r="218" spans="1:1" ht="15.95" customHeight="1">
      <c r="A218" s="81" t="s">
        <v>333</v>
      </c>
    </row>
    <row r="219" spans="1:1" ht="15.95" customHeight="1">
      <c r="A219" s="83" t="s">
        <v>383</v>
      </c>
    </row>
    <row r="220" spans="1:1" ht="15.95" customHeight="1">
      <c r="A220" s="81" t="s">
        <v>384</v>
      </c>
    </row>
    <row r="221" spans="1:1" ht="15.95" customHeight="1">
      <c r="A221" s="81" t="s">
        <v>385</v>
      </c>
    </row>
    <row r="222" spans="1:1" ht="30">
      <c r="A222" s="87" t="s">
        <v>386</v>
      </c>
    </row>
    <row r="223" spans="1:1" ht="15.95" customHeight="1">
      <c r="A223" s="87"/>
    </row>
    <row r="224" spans="1:1" ht="15.95" customHeight="1">
      <c r="A224" s="87"/>
    </row>
    <row r="225" spans="1:1" ht="15.95" customHeight="1">
      <c r="A225" s="87"/>
    </row>
    <row r="226" spans="1:1" ht="15.95" customHeight="1">
      <c r="A226" s="88" t="s">
        <v>297</v>
      </c>
    </row>
    <row r="227" spans="1:1" ht="15.95" customHeight="1">
      <c r="A227" s="86" t="s">
        <v>366</v>
      </c>
    </row>
    <row r="228" spans="1:1" ht="15.95" customHeight="1">
      <c r="A228" s="80" t="s">
        <v>367</v>
      </c>
    </row>
    <row r="229" spans="1:1" ht="15.95" customHeight="1">
      <c r="A229" s="82"/>
    </row>
    <row r="230" spans="1:1" ht="15.95" customHeight="1">
      <c r="A230" s="81" t="s">
        <v>323</v>
      </c>
    </row>
    <row r="231" spans="1:1" ht="15.95" customHeight="1">
      <c r="A231" s="81" t="s">
        <v>368</v>
      </c>
    </row>
    <row r="232" spans="1:1" ht="15.95" customHeight="1">
      <c r="A232" s="81"/>
    </row>
    <row r="233" spans="1:1" ht="15.95" customHeight="1">
      <c r="A233" s="81" t="s">
        <v>318</v>
      </c>
    </row>
    <row r="234" spans="1:1" ht="15.95" customHeight="1">
      <c r="A234" s="83" t="s">
        <v>387</v>
      </c>
    </row>
    <row r="235" spans="1:1" ht="15.95" customHeight="1">
      <c r="A235" s="81" t="s">
        <v>370</v>
      </c>
    </row>
    <row r="236" spans="1:1" ht="15.95" customHeight="1">
      <c r="A236" s="81" t="s">
        <v>371</v>
      </c>
    </row>
    <row r="237" spans="1:1" ht="15.95" customHeight="1"/>
    <row r="238" spans="1:1" ht="15.95" customHeight="1">
      <c r="A238" s="77" t="s">
        <v>388</v>
      </c>
    </row>
    <row r="239" spans="1:1" ht="15.95" customHeight="1">
      <c r="A239" s="86" t="s">
        <v>329</v>
      </c>
    </row>
    <row r="240" spans="1:1" ht="15.95" customHeight="1">
      <c r="A240" s="84" t="s">
        <v>389</v>
      </c>
    </row>
    <row r="241" spans="1:1" ht="15.95" customHeight="1">
      <c r="A241" s="71"/>
    </row>
    <row r="242" spans="1:1" ht="15.95" customHeight="1">
      <c r="A242" s="84" t="s">
        <v>331</v>
      </c>
    </row>
    <row r="243" spans="1:1" ht="15.95" customHeight="1">
      <c r="A243" s="84" t="s">
        <v>390</v>
      </c>
    </row>
    <row r="244" spans="1:1" ht="15.95" customHeight="1">
      <c r="A244" s="71"/>
    </row>
    <row r="245" spans="1:1" ht="15.95" customHeight="1">
      <c r="A245" s="84" t="s">
        <v>333</v>
      </c>
    </row>
    <row r="246" spans="1:1" ht="15.95" customHeight="1">
      <c r="A246" s="84" t="s">
        <v>391</v>
      </c>
    </row>
    <row r="247" spans="1:1" ht="15.95" customHeight="1">
      <c r="A247" s="84" t="s">
        <v>392</v>
      </c>
    </row>
    <row r="248" spans="1:1" ht="15.95" customHeight="1">
      <c r="A248" s="84" t="s">
        <v>393</v>
      </c>
    </row>
    <row r="249" spans="1:1" ht="15.95" customHeight="1">
      <c r="A249" s="87" t="s">
        <v>394</v>
      </c>
    </row>
    <row r="250" spans="1:1" ht="15.95" customHeight="1">
      <c r="A250" s="84"/>
    </row>
    <row r="251" spans="1:1" ht="15.95" customHeight="1">
      <c r="A251" s="88" t="s">
        <v>300</v>
      </c>
    </row>
    <row r="252" spans="1:1" ht="15.95" customHeight="1">
      <c r="A252" s="86" t="s">
        <v>366</v>
      </c>
    </row>
    <row r="253" spans="1:1" ht="15.95" customHeight="1">
      <c r="A253" s="80" t="s">
        <v>367</v>
      </c>
    </row>
    <row r="254" spans="1:1" ht="15.95" customHeight="1">
      <c r="A254" s="82"/>
    </row>
    <row r="255" spans="1:1" ht="15.95" customHeight="1">
      <c r="A255" s="81" t="s">
        <v>323</v>
      </c>
    </row>
    <row r="256" spans="1:1" ht="15.95" customHeight="1">
      <c r="A256" s="81" t="s">
        <v>368</v>
      </c>
    </row>
    <row r="257" spans="1:1" ht="15.95" customHeight="1">
      <c r="A257" s="81"/>
    </row>
    <row r="258" spans="1:1" ht="15.95" customHeight="1">
      <c r="A258" s="81" t="s">
        <v>318</v>
      </c>
    </row>
    <row r="259" spans="1:1" ht="15.95" customHeight="1">
      <c r="A259" s="83" t="s">
        <v>369</v>
      </c>
    </row>
    <row r="260" spans="1:1" ht="15.95" customHeight="1">
      <c r="A260" s="81" t="s">
        <v>370</v>
      </c>
    </row>
    <row r="261" spans="1:1" ht="15.95" customHeight="1">
      <c r="A261" s="81" t="s">
        <v>371</v>
      </c>
    </row>
    <row r="262" spans="1:1" ht="15.95" customHeight="1">
      <c r="A262" s="77" t="s">
        <v>395</v>
      </c>
    </row>
    <row r="263" spans="1:1" ht="15.95" customHeight="1">
      <c r="A263" s="86" t="s">
        <v>329</v>
      </c>
    </row>
    <row r="264" spans="1:1" ht="15.95" customHeight="1">
      <c r="A264" s="80" t="s">
        <v>396</v>
      </c>
    </row>
    <row r="265" spans="1:1" ht="15.95" customHeight="1">
      <c r="A265" s="82"/>
    </row>
    <row r="266" spans="1:1" ht="15.95" customHeight="1">
      <c r="A266" s="81" t="s">
        <v>338</v>
      </c>
    </row>
    <row r="267" spans="1:1" ht="15.95" customHeight="1">
      <c r="A267" s="81" t="s">
        <v>397</v>
      </c>
    </row>
    <row r="268" spans="1:1" ht="15.95" customHeight="1">
      <c r="A268" s="82"/>
    </row>
    <row r="269" spans="1:1" ht="15.95" customHeight="1">
      <c r="A269" s="81" t="s">
        <v>318</v>
      </c>
    </row>
    <row r="270" spans="1:1" ht="15.95" customHeight="1">
      <c r="A270" s="83" t="s">
        <v>398</v>
      </c>
    </row>
    <row r="271" spans="1:1" ht="15.95" customHeight="1">
      <c r="A271" s="81" t="s">
        <v>399</v>
      </c>
    </row>
    <row r="272" spans="1:1" ht="15.95" customHeight="1">
      <c r="A272" s="81" t="s">
        <v>400</v>
      </c>
    </row>
    <row r="273" spans="1:1" ht="15.95" customHeight="1">
      <c r="A273" s="84"/>
    </row>
    <row r="274" spans="1:1" ht="15.95" customHeight="1">
      <c r="A274" s="80" t="s">
        <v>401</v>
      </c>
    </row>
    <row r="275" spans="1:1" ht="15.95" customHeight="1">
      <c r="A275" s="82"/>
    </row>
    <row r="276" spans="1:1" ht="15.95" customHeight="1">
      <c r="A276" s="81" t="s">
        <v>331</v>
      </c>
    </row>
    <row r="277" spans="1:1" ht="15.95" customHeight="1">
      <c r="A277" s="81" t="s">
        <v>402</v>
      </c>
    </row>
    <row r="278" spans="1:1" ht="15.95" customHeight="1">
      <c r="A278" s="82"/>
    </row>
    <row r="279" spans="1:1" ht="15.95" customHeight="1">
      <c r="A279" s="81" t="s">
        <v>333</v>
      </c>
    </row>
    <row r="280" spans="1:1" ht="15.95" customHeight="1">
      <c r="A280" s="81" t="s">
        <v>403</v>
      </c>
    </row>
    <row r="281" spans="1:1" ht="15.95" customHeight="1">
      <c r="A281" s="81" t="s">
        <v>404</v>
      </c>
    </row>
    <row r="282" spans="1:1" ht="15.95" customHeight="1">
      <c r="A282" s="81" t="s">
        <v>405</v>
      </c>
    </row>
    <row r="283" spans="1:1" ht="30">
      <c r="A283" s="87" t="s">
        <v>406</v>
      </c>
    </row>
    <row r="284" spans="1:1" ht="15.95" customHeight="1">
      <c r="A284" s="84"/>
    </row>
    <row r="285" spans="1:1" ht="15.95" customHeight="1">
      <c r="A285" s="88" t="s">
        <v>303</v>
      </c>
    </row>
    <row r="286" spans="1:1" ht="15.95" customHeight="1">
      <c r="A286" s="86" t="s">
        <v>366</v>
      </c>
    </row>
    <row r="287" spans="1:1" ht="15.95" customHeight="1">
      <c r="A287" s="80" t="s">
        <v>407</v>
      </c>
    </row>
    <row r="288" spans="1:1" ht="15.95" customHeight="1">
      <c r="A288" s="82"/>
    </row>
    <row r="289" spans="1:1" ht="15.95" customHeight="1">
      <c r="A289" s="81" t="s">
        <v>316</v>
      </c>
    </row>
    <row r="290" spans="1:1" ht="15.95" customHeight="1">
      <c r="A290" s="81" t="s">
        <v>408</v>
      </c>
    </row>
    <row r="291" spans="1:1" ht="15.95" customHeight="1">
      <c r="A291" s="81"/>
    </row>
    <row r="292" spans="1:1" ht="15.95" customHeight="1">
      <c r="A292" s="81" t="s">
        <v>318</v>
      </c>
    </row>
    <row r="293" spans="1:1" ht="15.95" customHeight="1">
      <c r="A293" s="83" t="s">
        <v>409</v>
      </c>
    </row>
    <row r="294" spans="1:1" ht="15.95" customHeight="1">
      <c r="A294" s="81" t="s">
        <v>410</v>
      </c>
    </row>
    <row r="295" spans="1:1" ht="15.95" customHeight="1">
      <c r="A295" s="81" t="s">
        <v>411</v>
      </c>
    </row>
    <row r="296" spans="1:1" ht="15.95" customHeight="1">
      <c r="A296" s="87" t="s">
        <v>412</v>
      </c>
    </row>
    <row r="297" spans="1:1" ht="15.95" customHeight="1">
      <c r="A297" s="87"/>
    </row>
    <row r="298" spans="1:1" ht="15.95" customHeight="1">
      <c r="A298" s="88" t="s">
        <v>305</v>
      </c>
    </row>
    <row r="299" spans="1:1" ht="15.95" customHeight="1">
      <c r="A299" s="86" t="s">
        <v>366</v>
      </c>
    </row>
    <row r="300" spans="1:1" ht="15.95" customHeight="1">
      <c r="A300" s="80" t="s">
        <v>367</v>
      </c>
    </row>
    <row r="301" spans="1:1" ht="15.95" customHeight="1">
      <c r="A301" s="82"/>
    </row>
    <row r="302" spans="1:1" ht="15.95" customHeight="1">
      <c r="A302" s="81" t="s">
        <v>323</v>
      </c>
    </row>
    <row r="303" spans="1:1" ht="15.95" customHeight="1">
      <c r="A303" s="81" t="s">
        <v>368</v>
      </c>
    </row>
    <row r="304" spans="1:1" ht="15.95" customHeight="1">
      <c r="A304" s="81"/>
    </row>
    <row r="305" spans="1:1" ht="15.95" customHeight="1">
      <c r="A305" s="81" t="s">
        <v>318</v>
      </c>
    </row>
    <row r="306" spans="1:1" ht="15.95" customHeight="1">
      <c r="A306" s="83" t="s">
        <v>369</v>
      </c>
    </row>
    <row r="307" spans="1:1" ht="15.95" customHeight="1">
      <c r="A307" s="81" t="s">
        <v>370</v>
      </c>
    </row>
    <row r="308" spans="1:1" ht="15.95" customHeight="1">
      <c r="A308" s="81" t="s">
        <v>371</v>
      </c>
    </row>
    <row r="309" spans="1:1" ht="15.95" customHeight="1"/>
    <row r="310" spans="1:1" ht="15.95" customHeight="1">
      <c r="A310" s="87" t="s">
        <v>413</v>
      </c>
    </row>
    <row r="311" spans="1:1" ht="15.95" customHeight="1">
      <c r="A311" s="86" t="s">
        <v>414</v>
      </c>
    </row>
    <row r="312" spans="1:1" ht="15.95" customHeight="1">
      <c r="A312" s="80" t="s">
        <v>415</v>
      </c>
    </row>
    <row r="313" spans="1:1" ht="15.95" customHeight="1">
      <c r="A313" s="81"/>
    </row>
    <row r="314" spans="1:1" ht="15.95" customHeight="1">
      <c r="A314" s="81" t="s">
        <v>331</v>
      </c>
    </row>
    <row r="315" spans="1:1" ht="15.95" customHeight="1">
      <c r="A315" s="81" t="s">
        <v>416</v>
      </c>
    </row>
    <row r="316" spans="1:1" ht="15.95" customHeight="1">
      <c r="A316" s="82"/>
    </row>
    <row r="317" spans="1:1" ht="15.95" customHeight="1">
      <c r="A317" s="81" t="s">
        <v>333</v>
      </c>
    </row>
    <row r="318" spans="1:1" ht="15.95" customHeight="1">
      <c r="A318" s="83" t="s">
        <v>417</v>
      </c>
    </row>
    <row r="319" spans="1:1" ht="15.95" customHeight="1">
      <c r="A319" s="81" t="s">
        <v>418</v>
      </c>
    </row>
    <row r="320" spans="1:1" ht="15.95" customHeight="1">
      <c r="A320" s="81" t="s">
        <v>419</v>
      </c>
    </row>
    <row r="321" spans="1:1" ht="15.95" customHeight="1">
      <c r="A321" s="81"/>
    </row>
    <row r="322" spans="1:1" ht="15.95" customHeight="1">
      <c r="A322" s="80" t="s">
        <v>420</v>
      </c>
    </row>
    <row r="323" spans="1:1" ht="15.95" customHeight="1">
      <c r="A323" s="82"/>
    </row>
    <row r="324" spans="1:1" ht="15.95" customHeight="1">
      <c r="A324" s="81" t="s">
        <v>421</v>
      </c>
    </row>
    <row r="325" spans="1:1" ht="15.95" customHeight="1">
      <c r="A325" s="81" t="s">
        <v>422</v>
      </c>
    </row>
    <row r="326" spans="1:1" ht="15.95" customHeight="1">
      <c r="A326" s="82"/>
    </row>
    <row r="327" spans="1:1" ht="15.95" customHeight="1">
      <c r="A327" s="81" t="s">
        <v>333</v>
      </c>
    </row>
    <row r="328" spans="1:1" ht="15.95" customHeight="1">
      <c r="A328" s="83" t="s">
        <v>423</v>
      </c>
    </row>
    <row r="329" spans="1:1" ht="15.95" customHeight="1">
      <c r="A329" s="81" t="s">
        <v>424</v>
      </c>
    </row>
    <row r="330" spans="1:1" ht="15.95" customHeight="1">
      <c r="A330" s="81" t="s">
        <v>425</v>
      </c>
    </row>
    <row r="331" spans="1:1" ht="15.95" customHeight="1">
      <c r="A331" s="81"/>
    </row>
    <row r="332" spans="1:1" ht="15.95" customHeight="1">
      <c r="A332" s="81"/>
    </row>
    <row r="333" spans="1:1" ht="15.95" customHeight="1">
      <c r="A333" s="80" t="s">
        <v>426</v>
      </c>
    </row>
    <row r="334" spans="1:1" ht="15.95" customHeight="1">
      <c r="A334" s="82"/>
    </row>
    <row r="335" spans="1:1" ht="15.95" customHeight="1">
      <c r="A335" s="81" t="s">
        <v>427</v>
      </c>
    </row>
    <row r="336" spans="1:1" ht="15.95" customHeight="1">
      <c r="A336" s="81" t="s">
        <v>428</v>
      </c>
    </row>
    <row r="337" spans="1:1" ht="15.95" customHeight="1">
      <c r="A337" s="82"/>
    </row>
    <row r="338" spans="1:1" ht="15.95" customHeight="1">
      <c r="A338" s="81" t="s">
        <v>318</v>
      </c>
    </row>
    <row r="339" spans="1:1" ht="15.95" customHeight="1">
      <c r="A339" s="83" t="s">
        <v>429</v>
      </c>
    </row>
    <row r="340" spans="1:1" ht="15.95" customHeight="1">
      <c r="A340" s="81" t="s">
        <v>430</v>
      </c>
    </row>
    <row r="341" spans="1:1" ht="15.95" customHeight="1">
      <c r="A341" s="81" t="s">
        <v>431</v>
      </c>
    </row>
    <row r="342" spans="1:1" ht="15.95" customHeight="1"/>
    <row r="343" spans="1:1" ht="30">
      <c r="A343" s="87" t="s">
        <v>432</v>
      </c>
    </row>
    <row r="344" spans="1:1" ht="30">
      <c r="A344" s="87" t="s">
        <v>308</v>
      </c>
    </row>
    <row r="345" spans="1:1" ht="15.95" customHeight="1"/>
    <row r="346" spans="1:1" ht="15.95" customHeight="1"/>
    <row r="347" spans="1:1" ht="15.95" customHeight="1"/>
    <row r="348" spans="1:1" ht="15.95" customHeight="1">
      <c r="A348" s="90" t="s">
        <v>433</v>
      </c>
    </row>
    <row r="349" spans="1:1" ht="15.95" customHeight="1">
      <c r="A349" s="86" t="s">
        <v>434</v>
      </c>
    </row>
    <row r="350" spans="1:1" ht="15.95" customHeight="1">
      <c r="A350" s="80" t="s">
        <v>435</v>
      </c>
    </row>
    <row r="351" spans="1:1" ht="15.95" customHeight="1">
      <c r="A351" s="81" t="s">
        <v>436</v>
      </c>
    </row>
    <row r="352" spans="1:1" ht="15.95" customHeight="1">
      <c r="A352" s="81" t="s">
        <v>316</v>
      </c>
    </row>
    <row r="353" spans="1:1" ht="15.95" customHeight="1">
      <c r="A353" s="81" t="s">
        <v>437</v>
      </c>
    </row>
    <row r="354" spans="1:1" ht="15.95" customHeight="1">
      <c r="A354" s="82"/>
    </row>
    <row r="355" spans="1:1" ht="15.95" customHeight="1">
      <c r="A355" s="81" t="s">
        <v>318</v>
      </c>
    </row>
    <row r="356" spans="1:1" ht="15.95" customHeight="1">
      <c r="A356" s="83" t="s">
        <v>438</v>
      </c>
    </row>
    <row r="357" spans="1:1" ht="15.95" customHeight="1">
      <c r="A357" s="81" t="s">
        <v>439</v>
      </c>
    </row>
    <row r="358" spans="1:1" ht="15.95" customHeight="1">
      <c r="A358" s="81" t="s">
        <v>440</v>
      </c>
    </row>
    <row r="359" spans="1:1" ht="15.95" customHeight="1">
      <c r="A359" s="87" t="s">
        <v>441</v>
      </c>
    </row>
    <row r="360" spans="1:1" ht="15.95" customHeight="1">
      <c r="A360" s="87"/>
    </row>
    <row r="361" spans="1:1" ht="15.95" customHeight="1">
      <c r="A361" s="87"/>
    </row>
    <row r="362" spans="1:1" ht="15.95" customHeight="1">
      <c r="A362" s="86" t="s">
        <v>329</v>
      </c>
    </row>
    <row r="363" spans="1:1" ht="15.95" customHeight="1">
      <c r="A363" s="80" t="s">
        <v>442</v>
      </c>
    </row>
    <row r="364" spans="1:1" ht="15.95" customHeight="1">
      <c r="A364" s="82"/>
    </row>
    <row r="365" spans="1:1" ht="15.95" customHeight="1">
      <c r="A365" s="81" t="s">
        <v>331</v>
      </c>
    </row>
    <row r="366" spans="1:1" ht="15.95" customHeight="1">
      <c r="A366" s="81" t="s">
        <v>443</v>
      </c>
    </row>
    <row r="367" spans="1:1" ht="15.95" customHeight="1">
      <c r="A367" s="82"/>
    </row>
    <row r="368" spans="1:1" ht="15.95" customHeight="1">
      <c r="A368" s="81" t="s">
        <v>318</v>
      </c>
    </row>
    <row r="369" spans="1:1" ht="15.95" customHeight="1">
      <c r="A369" s="83" t="s">
        <v>444</v>
      </c>
    </row>
    <row r="370" spans="1:1" ht="15.95" customHeight="1">
      <c r="A370" s="81" t="s">
        <v>445</v>
      </c>
    </row>
    <row r="371" spans="1:1" ht="15.95" customHeight="1">
      <c r="A371" s="81" t="s">
        <v>446</v>
      </c>
    </row>
    <row r="372" spans="1:1" ht="15.95" customHeight="1">
      <c r="A372" s="84"/>
    </row>
    <row r="373" spans="1:1" ht="15.95" customHeight="1">
      <c r="A373" s="87" t="s">
        <v>447</v>
      </c>
    </row>
    <row r="374" spans="1:1">
      <c r="A374" s="77"/>
    </row>
    <row r="375" spans="1:1">
      <c r="A375" s="77"/>
    </row>
    <row r="376" spans="1:1">
      <c r="A376" s="91"/>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5.xml><?xml version="1.0" encoding="utf-8"?>
<worksheet xmlns="http://schemas.openxmlformats.org/spreadsheetml/2006/main" xmlns:r="http://schemas.openxmlformats.org/officeDocument/2006/relationships">
  <dimension ref="A1:A6"/>
  <sheetViews>
    <sheetView workbookViewId="0"/>
  </sheetViews>
  <sheetFormatPr defaultRowHeight="12.75"/>
  <cols>
    <col min="1" max="1" width="46.5703125" style="118" bestFit="1" customWidth="1"/>
    <col min="2" max="256" width="9.140625" style="118"/>
    <col min="257" max="257" width="46.5703125" style="118" bestFit="1" customWidth="1"/>
    <col min="258" max="512" width="9.140625" style="118"/>
    <col min="513" max="513" width="46.5703125" style="118" bestFit="1" customWidth="1"/>
    <col min="514" max="768" width="9.140625" style="118"/>
    <col min="769" max="769" width="46.5703125" style="118" bestFit="1" customWidth="1"/>
    <col min="770" max="1024" width="9.140625" style="118"/>
    <col min="1025" max="1025" width="46.5703125" style="118" bestFit="1" customWidth="1"/>
    <col min="1026" max="1280" width="9.140625" style="118"/>
    <col min="1281" max="1281" width="46.5703125" style="118" bestFit="1" customWidth="1"/>
    <col min="1282" max="1536" width="9.140625" style="118"/>
    <col min="1537" max="1537" width="46.5703125" style="118" bestFit="1" customWidth="1"/>
    <col min="1538" max="1792" width="9.140625" style="118"/>
    <col min="1793" max="1793" width="46.5703125" style="118" bestFit="1" customWidth="1"/>
    <col min="1794" max="2048" width="9.140625" style="118"/>
    <col min="2049" max="2049" width="46.5703125" style="118" bestFit="1" customWidth="1"/>
    <col min="2050" max="2304" width="9.140625" style="118"/>
    <col min="2305" max="2305" width="46.5703125" style="118" bestFit="1" customWidth="1"/>
    <col min="2306" max="2560" width="9.140625" style="118"/>
    <col min="2561" max="2561" width="46.5703125" style="118" bestFit="1" customWidth="1"/>
    <col min="2562" max="2816" width="9.140625" style="118"/>
    <col min="2817" max="2817" width="46.5703125" style="118" bestFit="1" customWidth="1"/>
    <col min="2818" max="3072" width="9.140625" style="118"/>
    <col min="3073" max="3073" width="46.5703125" style="118" bestFit="1" customWidth="1"/>
    <col min="3074" max="3328" width="9.140625" style="118"/>
    <col min="3329" max="3329" width="46.5703125" style="118" bestFit="1" customWidth="1"/>
    <col min="3330" max="3584" width="9.140625" style="118"/>
    <col min="3585" max="3585" width="46.5703125" style="118" bestFit="1" customWidth="1"/>
    <col min="3586" max="3840" width="9.140625" style="118"/>
    <col min="3841" max="3841" width="46.5703125" style="118" bestFit="1" customWidth="1"/>
    <col min="3842" max="4096" width="9.140625" style="118"/>
    <col min="4097" max="4097" width="46.5703125" style="118" bestFit="1" customWidth="1"/>
    <col min="4098" max="4352" width="9.140625" style="118"/>
    <col min="4353" max="4353" width="46.5703125" style="118" bestFit="1" customWidth="1"/>
    <col min="4354" max="4608" width="9.140625" style="118"/>
    <col min="4609" max="4609" width="46.5703125" style="118" bestFit="1" customWidth="1"/>
    <col min="4610" max="4864" width="9.140625" style="118"/>
    <col min="4865" max="4865" width="46.5703125" style="118" bestFit="1" customWidth="1"/>
    <col min="4866" max="5120" width="9.140625" style="118"/>
    <col min="5121" max="5121" width="46.5703125" style="118" bestFit="1" customWidth="1"/>
    <col min="5122" max="5376" width="9.140625" style="118"/>
    <col min="5377" max="5377" width="46.5703125" style="118" bestFit="1" customWidth="1"/>
    <col min="5378" max="5632" width="9.140625" style="118"/>
    <col min="5633" max="5633" width="46.5703125" style="118" bestFit="1" customWidth="1"/>
    <col min="5634" max="5888" width="9.140625" style="118"/>
    <col min="5889" max="5889" width="46.5703125" style="118" bestFit="1" customWidth="1"/>
    <col min="5890" max="6144" width="9.140625" style="118"/>
    <col min="6145" max="6145" width="46.5703125" style="118" bestFit="1" customWidth="1"/>
    <col min="6146" max="6400" width="9.140625" style="118"/>
    <col min="6401" max="6401" width="46.5703125" style="118" bestFit="1" customWidth="1"/>
    <col min="6402" max="6656" width="9.140625" style="118"/>
    <col min="6657" max="6657" width="46.5703125" style="118" bestFit="1" customWidth="1"/>
    <col min="6658" max="6912" width="9.140625" style="118"/>
    <col min="6913" max="6913" width="46.5703125" style="118" bestFit="1" customWidth="1"/>
    <col min="6914" max="7168" width="9.140625" style="118"/>
    <col min="7169" max="7169" width="46.5703125" style="118" bestFit="1" customWidth="1"/>
    <col min="7170" max="7424" width="9.140625" style="118"/>
    <col min="7425" max="7425" width="46.5703125" style="118" bestFit="1" customWidth="1"/>
    <col min="7426" max="7680" width="9.140625" style="118"/>
    <col min="7681" max="7681" width="46.5703125" style="118" bestFit="1" customWidth="1"/>
    <col min="7682" max="7936" width="9.140625" style="118"/>
    <col min="7937" max="7937" width="46.5703125" style="118" bestFit="1" customWidth="1"/>
    <col min="7938" max="8192" width="9.140625" style="118"/>
    <col min="8193" max="8193" width="46.5703125" style="118" bestFit="1" customWidth="1"/>
    <col min="8194" max="8448" width="9.140625" style="118"/>
    <col min="8449" max="8449" width="46.5703125" style="118" bestFit="1" customWidth="1"/>
    <col min="8450" max="8704" width="9.140625" style="118"/>
    <col min="8705" max="8705" width="46.5703125" style="118" bestFit="1" customWidth="1"/>
    <col min="8706" max="8960" width="9.140625" style="118"/>
    <col min="8961" max="8961" width="46.5703125" style="118" bestFit="1" customWidth="1"/>
    <col min="8962" max="9216" width="9.140625" style="118"/>
    <col min="9217" max="9217" width="46.5703125" style="118" bestFit="1" customWidth="1"/>
    <col min="9218" max="9472" width="9.140625" style="118"/>
    <col min="9473" max="9473" width="46.5703125" style="118" bestFit="1" customWidth="1"/>
    <col min="9474" max="9728" width="9.140625" style="118"/>
    <col min="9729" max="9729" width="46.5703125" style="118" bestFit="1" customWidth="1"/>
    <col min="9730" max="9984" width="9.140625" style="118"/>
    <col min="9985" max="9985" width="46.5703125" style="118" bestFit="1" customWidth="1"/>
    <col min="9986" max="10240" width="9.140625" style="118"/>
    <col min="10241" max="10241" width="46.5703125" style="118" bestFit="1" customWidth="1"/>
    <col min="10242" max="10496" width="9.140625" style="118"/>
    <col min="10497" max="10497" width="46.5703125" style="118" bestFit="1" customWidth="1"/>
    <col min="10498" max="10752" width="9.140625" style="118"/>
    <col min="10753" max="10753" width="46.5703125" style="118" bestFit="1" customWidth="1"/>
    <col min="10754" max="11008" width="9.140625" style="118"/>
    <col min="11009" max="11009" width="46.5703125" style="118" bestFit="1" customWidth="1"/>
    <col min="11010" max="11264" width="9.140625" style="118"/>
    <col min="11265" max="11265" width="46.5703125" style="118" bestFit="1" customWidth="1"/>
    <col min="11266" max="11520" width="9.140625" style="118"/>
    <col min="11521" max="11521" width="46.5703125" style="118" bestFit="1" customWidth="1"/>
    <col min="11522" max="11776" width="9.140625" style="118"/>
    <col min="11777" max="11777" width="46.5703125" style="118" bestFit="1" customWidth="1"/>
    <col min="11778" max="12032" width="9.140625" style="118"/>
    <col min="12033" max="12033" width="46.5703125" style="118" bestFit="1" customWidth="1"/>
    <col min="12034" max="12288" width="9.140625" style="118"/>
    <col min="12289" max="12289" width="46.5703125" style="118" bestFit="1" customWidth="1"/>
    <col min="12290" max="12544" width="9.140625" style="118"/>
    <col min="12545" max="12545" width="46.5703125" style="118" bestFit="1" customWidth="1"/>
    <col min="12546" max="12800" width="9.140625" style="118"/>
    <col min="12801" max="12801" width="46.5703125" style="118" bestFit="1" customWidth="1"/>
    <col min="12802" max="13056" width="9.140625" style="118"/>
    <col min="13057" max="13057" width="46.5703125" style="118" bestFit="1" customWidth="1"/>
    <col min="13058" max="13312" width="9.140625" style="118"/>
    <col min="13313" max="13313" width="46.5703125" style="118" bestFit="1" customWidth="1"/>
    <col min="13314" max="13568" width="9.140625" style="118"/>
    <col min="13569" max="13569" width="46.5703125" style="118" bestFit="1" customWidth="1"/>
    <col min="13570" max="13824" width="9.140625" style="118"/>
    <col min="13825" max="13825" width="46.5703125" style="118" bestFit="1" customWidth="1"/>
    <col min="13826" max="14080" width="9.140625" style="118"/>
    <col min="14081" max="14081" width="46.5703125" style="118" bestFit="1" customWidth="1"/>
    <col min="14082" max="14336" width="9.140625" style="118"/>
    <col min="14337" max="14337" width="46.5703125" style="118" bestFit="1" customWidth="1"/>
    <col min="14338" max="14592" width="9.140625" style="118"/>
    <col min="14593" max="14593" width="46.5703125" style="118" bestFit="1" customWidth="1"/>
    <col min="14594" max="14848" width="9.140625" style="118"/>
    <col min="14849" max="14849" width="46.5703125" style="118" bestFit="1" customWidth="1"/>
    <col min="14850" max="15104" width="9.140625" style="118"/>
    <col min="15105" max="15105" width="46.5703125" style="118" bestFit="1" customWidth="1"/>
    <col min="15106" max="15360" width="9.140625" style="118"/>
    <col min="15361" max="15361" width="46.5703125" style="118" bestFit="1" customWidth="1"/>
    <col min="15362" max="15616" width="9.140625" style="118"/>
    <col min="15617" max="15617" width="46.5703125" style="118" bestFit="1" customWidth="1"/>
    <col min="15618" max="15872" width="9.140625" style="118"/>
    <col min="15873" max="15873" width="46.5703125" style="118" bestFit="1" customWidth="1"/>
    <col min="15874" max="16128" width="9.140625" style="118"/>
    <col min="16129" max="16129" width="46.5703125" style="118" bestFit="1" customWidth="1"/>
    <col min="16130" max="16384" width="9.140625" style="118"/>
  </cols>
  <sheetData>
    <row r="1" spans="1:1" ht="15">
      <c r="A1" s="119" t="s">
        <v>680</v>
      </c>
    </row>
    <row r="2" spans="1:1">
      <c r="A2" s="120" t="s">
        <v>681</v>
      </c>
    </row>
    <row r="3" spans="1:1">
      <c r="A3" s="120" t="s">
        <v>682</v>
      </c>
    </row>
    <row r="4" spans="1:1">
      <c r="A4" s="120" t="s">
        <v>683</v>
      </c>
    </row>
    <row r="5" spans="1:1">
      <c r="A5" s="120" t="s">
        <v>684</v>
      </c>
    </row>
    <row r="6" spans="1:1">
      <c r="A6" s="120" t="s">
        <v>685</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dimension ref="A1:J32"/>
  <sheetViews>
    <sheetView zoomScale="60" zoomScaleNormal="100" workbookViewId="0">
      <selection activeCell="A27" sqref="A27:A32"/>
    </sheetView>
  </sheetViews>
  <sheetFormatPr defaultRowHeight="15"/>
  <cols>
    <col min="1" max="1" width="28.5703125" style="127" customWidth="1"/>
    <col min="2" max="2" width="109.85546875" style="126" customWidth="1"/>
    <col min="3" max="256" width="9.140625" style="126"/>
    <col min="257" max="257" width="28.5703125" style="126" customWidth="1"/>
    <col min="258" max="258" width="109.85546875" style="126" customWidth="1"/>
    <col min="259" max="512" width="9.140625" style="126"/>
    <col min="513" max="513" width="28.5703125" style="126" customWidth="1"/>
    <col min="514" max="514" width="109.85546875" style="126" customWidth="1"/>
    <col min="515" max="768" width="9.140625" style="126"/>
    <col min="769" max="769" width="28.5703125" style="126" customWidth="1"/>
    <col min="770" max="770" width="109.85546875" style="126" customWidth="1"/>
    <col min="771" max="1024" width="9.140625" style="126"/>
    <col min="1025" max="1025" width="28.5703125" style="126" customWidth="1"/>
    <col min="1026" max="1026" width="109.85546875" style="126" customWidth="1"/>
    <col min="1027" max="1280" width="9.140625" style="126"/>
    <col min="1281" max="1281" width="28.5703125" style="126" customWidth="1"/>
    <col min="1282" max="1282" width="109.85546875" style="126" customWidth="1"/>
    <col min="1283" max="1536" width="9.140625" style="126"/>
    <col min="1537" max="1537" width="28.5703125" style="126" customWidth="1"/>
    <col min="1538" max="1538" width="109.85546875" style="126" customWidth="1"/>
    <col min="1539" max="1792" width="9.140625" style="126"/>
    <col min="1793" max="1793" width="28.5703125" style="126" customWidth="1"/>
    <col min="1794" max="1794" width="109.85546875" style="126" customWidth="1"/>
    <col min="1795" max="2048" width="9.140625" style="126"/>
    <col min="2049" max="2049" width="28.5703125" style="126" customWidth="1"/>
    <col min="2050" max="2050" width="109.85546875" style="126" customWidth="1"/>
    <col min="2051" max="2304" width="9.140625" style="126"/>
    <col min="2305" max="2305" width="28.5703125" style="126" customWidth="1"/>
    <col min="2306" max="2306" width="109.85546875" style="126" customWidth="1"/>
    <col min="2307" max="2560" width="9.140625" style="126"/>
    <col min="2561" max="2561" width="28.5703125" style="126" customWidth="1"/>
    <col min="2562" max="2562" width="109.85546875" style="126" customWidth="1"/>
    <col min="2563" max="2816" width="9.140625" style="126"/>
    <col min="2817" max="2817" width="28.5703125" style="126" customWidth="1"/>
    <col min="2818" max="2818" width="109.85546875" style="126" customWidth="1"/>
    <col min="2819" max="3072" width="9.140625" style="126"/>
    <col min="3073" max="3073" width="28.5703125" style="126" customWidth="1"/>
    <col min="3074" max="3074" width="109.85546875" style="126" customWidth="1"/>
    <col min="3075" max="3328" width="9.140625" style="126"/>
    <col min="3329" max="3329" width="28.5703125" style="126" customWidth="1"/>
    <col min="3330" max="3330" width="109.85546875" style="126" customWidth="1"/>
    <col min="3331" max="3584" width="9.140625" style="126"/>
    <col min="3585" max="3585" width="28.5703125" style="126" customWidth="1"/>
    <col min="3586" max="3586" width="109.85546875" style="126" customWidth="1"/>
    <col min="3587" max="3840" width="9.140625" style="126"/>
    <col min="3841" max="3841" width="28.5703125" style="126" customWidth="1"/>
    <col min="3842" max="3842" width="109.85546875" style="126" customWidth="1"/>
    <col min="3843" max="4096" width="9.140625" style="126"/>
    <col min="4097" max="4097" width="28.5703125" style="126" customWidth="1"/>
    <col min="4098" max="4098" width="109.85546875" style="126" customWidth="1"/>
    <col min="4099" max="4352" width="9.140625" style="126"/>
    <col min="4353" max="4353" width="28.5703125" style="126" customWidth="1"/>
    <col min="4354" max="4354" width="109.85546875" style="126" customWidth="1"/>
    <col min="4355" max="4608" width="9.140625" style="126"/>
    <col min="4609" max="4609" width="28.5703125" style="126" customWidth="1"/>
    <col min="4610" max="4610" width="109.85546875" style="126" customWidth="1"/>
    <col min="4611" max="4864" width="9.140625" style="126"/>
    <col min="4865" max="4865" width="28.5703125" style="126" customWidth="1"/>
    <col min="4866" max="4866" width="109.85546875" style="126" customWidth="1"/>
    <col min="4867" max="5120" width="9.140625" style="126"/>
    <col min="5121" max="5121" width="28.5703125" style="126" customWidth="1"/>
    <col min="5122" max="5122" width="109.85546875" style="126" customWidth="1"/>
    <col min="5123" max="5376" width="9.140625" style="126"/>
    <col min="5377" max="5377" width="28.5703125" style="126" customWidth="1"/>
    <col min="5378" max="5378" width="109.85546875" style="126" customWidth="1"/>
    <col min="5379" max="5632" width="9.140625" style="126"/>
    <col min="5633" max="5633" width="28.5703125" style="126" customWidth="1"/>
    <col min="5634" max="5634" width="109.85546875" style="126" customWidth="1"/>
    <col min="5635" max="5888" width="9.140625" style="126"/>
    <col min="5889" max="5889" width="28.5703125" style="126" customWidth="1"/>
    <col min="5890" max="5890" width="109.85546875" style="126" customWidth="1"/>
    <col min="5891" max="6144" width="9.140625" style="126"/>
    <col min="6145" max="6145" width="28.5703125" style="126" customWidth="1"/>
    <col min="6146" max="6146" width="109.85546875" style="126" customWidth="1"/>
    <col min="6147" max="6400" width="9.140625" style="126"/>
    <col min="6401" max="6401" width="28.5703125" style="126" customWidth="1"/>
    <col min="6402" max="6402" width="109.85546875" style="126" customWidth="1"/>
    <col min="6403" max="6656" width="9.140625" style="126"/>
    <col min="6657" max="6657" width="28.5703125" style="126" customWidth="1"/>
    <col min="6658" max="6658" width="109.85546875" style="126" customWidth="1"/>
    <col min="6659" max="6912" width="9.140625" style="126"/>
    <col min="6913" max="6913" width="28.5703125" style="126" customWidth="1"/>
    <col min="6914" max="6914" width="109.85546875" style="126" customWidth="1"/>
    <col min="6915" max="7168" width="9.140625" style="126"/>
    <col min="7169" max="7169" width="28.5703125" style="126" customWidth="1"/>
    <col min="7170" max="7170" width="109.85546875" style="126" customWidth="1"/>
    <col min="7171" max="7424" width="9.140625" style="126"/>
    <col min="7425" max="7425" width="28.5703125" style="126" customWidth="1"/>
    <col min="7426" max="7426" width="109.85546875" style="126" customWidth="1"/>
    <col min="7427" max="7680" width="9.140625" style="126"/>
    <col min="7681" max="7681" width="28.5703125" style="126" customWidth="1"/>
    <col min="7682" max="7682" width="109.85546875" style="126" customWidth="1"/>
    <col min="7683" max="7936" width="9.140625" style="126"/>
    <col min="7937" max="7937" width="28.5703125" style="126" customWidth="1"/>
    <col min="7938" max="7938" width="109.85546875" style="126" customWidth="1"/>
    <col min="7939" max="8192" width="9.140625" style="126"/>
    <col min="8193" max="8193" width="28.5703125" style="126" customWidth="1"/>
    <col min="8194" max="8194" width="109.85546875" style="126" customWidth="1"/>
    <col min="8195" max="8448" width="9.140625" style="126"/>
    <col min="8449" max="8449" width="28.5703125" style="126" customWidth="1"/>
    <col min="8450" max="8450" width="109.85546875" style="126" customWidth="1"/>
    <col min="8451" max="8704" width="9.140625" style="126"/>
    <col min="8705" max="8705" width="28.5703125" style="126" customWidth="1"/>
    <col min="8706" max="8706" width="109.85546875" style="126" customWidth="1"/>
    <col min="8707" max="8960" width="9.140625" style="126"/>
    <col min="8961" max="8961" width="28.5703125" style="126" customWidth="1"/>
    <col min="8962" max="8962" width="109.85546875" style="126" customWidth="1"/>
    <col min="8963" max="9216" width="9.140625" style="126"/>
    <col min="9217" max="9217" width="28.5703125" style="126" customWidth="1"/>
    <col min="9218" max="9218" width="109.85546875" style="126" customWidth="1"/>
    <col min="9219" max="9472" width="9.140625" style="126"/>
    <col min="9473" max="9473" width="28.5703125" style="126" customWidth="1"/>
    <col min="9474" max="9474" width="109.85546875" style="126" customWidth="1"/>
    <col min="9475" max="9728" width="9.140625" style="126"/>
    <col min="9729" max="9729" width="28.5703125" style="126" customWidth="1"/>
    <col min="9730" max="9730" width="109.85546875" style="126" customWidth="1"/>
    <col min="9731" max="9984" width="9.140625" style="126"/>
    <col min="9985" max="9985" width="28.5703125" style="126" customWidth="1"/>
    <col min="9986" max="9986" width="109.85546875" style="126" customWidth="1"/>
    <col min="9987" max="10240" width="9.140625" style="126"/>
    <col min="10241" max="10241" width="28.5703125" style="126" customWidth="1"/>
    <col min="10242" max="10242" width="109.85546875" style="126" customWidth="1"/>
    <col min="10243" max="10496" width="9.140625" style="126"/>
    <col min="10497" max="10497" width="28.5703125" style="126" customWidth="1"/>
    <col min="10498" max="10498" width="109.85546875" style="126" customWidth="1"/>
    <col min="10499" max="10752" width="9.140625" style="126"/>
    <col min="10753" max="10753" width="28.5703125" style="126" customWidth="1"/>
    <col min="10754" max="10754" width="109.85546875" style="126" customWidth="1"/>
    <col min="10755" max="11008" width="9.140625" style="126"/>
    <col min="11009" max="11009" width="28.5703125" style="126" customWidth="1"/>
    <col min="11010" max="11010" width="109.85546875" style="126" customWidth="1"/>
    <col min="11011" max="11264" width="9.140625" style="126"/>
    <col min="11265" max="11265" width="28.5703125" style="126" customWidth="1"/>
    <col min="11266" max="11266" width="109.85546875" style="126" customWidth="1"/>
    <col min="11267" max="11520" width="9.140625" style="126"/>
    <col min="11521" max="11521" width="28.5703125" style="126" customWidth="1"/>
    <col min="11522" max="11522" width="109.85546875" style="126" customWidth="1"/>
    <col min="11523" max="11776" width="9.140625" style="126"/>
    <col min="11777" max="11777" width="28.5703125" style="126" customWidth="1"/>
    <col min="11778" max="11778" width="109.85546875" style="126" customWidth="1"/>
    <col min="11779" max="12032" width="9.140625" style="126"/>
    <col min="12033" max="12033" width="28.5703125" style="126" customWidth="1"/>
    <col min="12034" max="12034" width="109.85546875" style="126" customWidth="1"/>
    <col min="12035" max="12288" width="9.140625" style="126"/>
    <col min="12289" max="12289" width="28.5703125" style="126" customWidth="1"/>
    <col min="12290" max="12290" width="109.85546875" style="126" customWidth="1"/>
    <col min="12291" max="12544" width="9.140625" style="126"/>
    <col min="12545" max="12545" width="28.5703125" style="126" customWidth="1"/>
    <col min="12546" max="12546" width="109.85546875" style="126" customWidth="1"/>
    <col min="12547" max="12800" width="9.140625" style="126"/>
    <col min="12801" max="12801" width="28.5703125" style="126" customWidth="1"/>
    <col min="12802" max="12802" width="109.85546875" style="126" customWidth="1"/>
    <col min="12803" max="13056" width="9.140625" style="126"/>
    <col min="13057" max="13057" width="28.5703125" style="126" customWidth="1"/>
    <col min="13058" max="13058" width="109.85546875" style="126" customWidth="1"/>
    <col min="13059" max="13312" width="9.140625" style="126"/>
    <col min="13313" max="13313" width="28.5703125" style="126" customWidth="1"/>
    <col min="13314" max="13314" width="109.85546875" style="126" customWidth="1"/>
    <col min="13315" max="13568" width="9.140625" style="126"/>
    <col min="13569" max="13569" width="28.5703125" style="126" customWidth="1"/>
    <col min="13570" max="13570" width="109.85546875" style="126" customWidth="1"/>
    <col min="13571" max="13824" width="9.140625" style="126"/>
    <col min="13825" max="13825" width="28.5703125" style="126" customWidth="1"/>
    <col min="13826" max="13826" width="109.85546875" style="126" customWidth="1"/>
    <col min="13827" max="14080" width="9.140625" style="126"/>
    <col min="14081" max="14081" width="28.5703125" style="126" customWidth="1"/>
    <col min="14082" max="14082" width="109.85546875" style="126" customWidth="1"/>
    <col min="14083" max="14336" width="9.140625" style="126"/>
    <col min="14337" max="14337" width="28.5703125" style="126" customWidth="1"/>
    <col min="14338" max="14338" width="109.85546875" style="126" customWidth="1"/>
    <col min="14339" max="14592" width="9.140625" style="126"/>
    <col min="14593" max="14593" width="28.5703125" style="126" customWidth="1"/>
    <col min="14594" max="14594" width="109.85546875" style="126" customWidth="1"/>
    <col min="14595" max="14848" width="9.140625" style="126"/>
    <col min="14849" max="14849" width="28.5703125" style="126" customWidth="1"/>
    <col min="14850" max="14850" width="109.85546875" style="126" customWidth="1"/>
    <col min="14851" max="15104" width="9.140625" style="126"/>
    <col min="15105" max="15105" width="28.5703125" style="126" customWidth="1"/>
    <col min="15106" max="15106" width="109.85546875" style="126" customWidth="1"/>
    <col min="15107" max="15360" width="9.140625" style="126"/>
    <col min="15361" max="15361" width="28.5703125" style="126" customWidth="1"/>
    <col min="15362" max="15362" width="109.85546875" style="126" customWidth="1"/>
    <col min="15363" max="15616" width="9.140625" style="126"/>
    <col min="15617" max="15617" width="28.5703125" style="126" customWidth="1"/>
    <col min="15618" max="15618" width="109.85546875" style="126" customWidth="1"/>
    <col min="15619" max="15872" width="9.140625" style="126"/>
    <col min="15873" max="15873" width="28.5703125" style="126" customWidth="1"/>
    <col min="15874" max="15874" width="109.85546875" style="126" customWidth="1"/>
    <col min="15875" max="16128" width="9.140625" style="126"/>
    <col min="16129" max="16129" width="28.5703125" style="126" customWidth="1"/>
    <col min="16130" max="16130" width="109.85546875" style="126" customWidth="1"/>
    <col min="16131" max="16384" width="9.140625" style="126"/>
  </cols>
  <sheetData>
    <row r="1" spans="1:10" s="118" customFormat="1">
      <c r="A1" s="252" t="s">
        <v>686</v>
      </c>
      <c r="B1" s="252"/>
    </row>
    <row r="2" spans="1:10" s="118" customFormat="1">
      <c r="A2" s="121" t="s">
        <v>687</v>
      </c>
      <c r="B2" s="121" t="s">
        <v>688</v>
      </c>
    </row>
    <row r="3" spans="1:10" s="118" customFormat="1" ht="56.25" customHeight="1">
      <c r="A3" s="253" t="s">
        <v>689</v>
      </c>
      <c r="B3" s="253"/>
    </row>
    <row r="4" spans="1:10" s="118" customFormat="1" ht="63" customHeight="1">
      <c r="A4" s="122" t="s">
        <v>690</v>
      </c>
      <c r="B4" s="123" t="s">
        <v>691</v>
      </c>
      <c r="C4" s="124"/>
      <c r="D4" s="124"/>
      <c r="E4" s="124"/>
      <c r="F4" s="124"/>
      <c r="G4" s="124"/>
      <c r="H4" s="124"/>
      <c r="I4" s="124"/>
      <c r="J4" s="124"/>
    </row>
    <row r="5" spans="1:10" s="118" customFormat="1" ht="15.75">
      <c r="A5" s="122" t="s">
        <v>692</v>
      </c>
      <c r="B5" s="125" t="s">
        <v>693</v>
      </c>
      <c r="C5" s="124"/>
      <c r="D5" s="124"/>
      <c r="E5" s="124"/>
      <c r="F5" s="124"/>
      <c r="G5" s="124"/>
      <c r="H5" s="124"/>
      <c r="I5" s="124"/>
      <c r="J5" s="124"/>
    </row>
    <row r="6" spans="1:10" s="118" customFormat="1" ht="15.75">
      <c r="A6" s="122" t="s">
        <v>694</v>
      </c>
      <c r="B6" s="123" t="s">
        <v>695</v>
      </c>
      <c r="C6" s="124"/>
      <c r="D6" s="124"/>
      <c r="E6" s="124"/>
      <c r="F6" s="124"/>
      <c r="G6" s="124"/>
      <c r="H6" s="124"/>
      <c r="I6" s="124"/>
      <c r="J6" s="124"/>
    </row>
    <row r="7" spans="1:10" s="118" customFormat="1" ht="15.75">
      <c r="A7" s="122" t="s">
        <v>696</v>
      </c>
      <c r="B7" s="125" t="s">
        <v>695</v>
      </c>
      <c r="C7" s="124"/>
      <c r="D7" s="124"/>
      <c r="E7" s="124"/>
      <c r="F7" s="124"/>
      <c r="G7" s="124"/>
      <c r="H7" s="124"/>
      <c r="I7" s="124"/>
      <c r="J7" s="124"/>
    </row>
    <row r="8" spans="1:10" s="118" customFormat="1" ht="16.5" customHeight="1">
      <c r="A8" s="122" t="s">
        <v>697</v>
      </c>
      <c r="B8" s="123" t="s">
        <v>698</v>
      </c>
      <c r="C8" s="124"/>
      <c r="D8" s="124"/>
      <c r="E8" s="124"/>
      <c r="F8" s="124"/>
      <c r="G8" s="124"/>
      <c r="H8" s="124"/>
      <c r="I8" s="124"/>
      <c r="J8" s="124"/>
    </row>
    <row r="9" spans="1:10" s="118" customFormat="1" ht="15.75">
      <c r="A9" s="122" t="s">
        <v>699</v>
      </c>
      <c r="B9" s="125" t="s">
        <v>700</v>
      </c>
      <c r="C9" s="124"/>
      <c r="D9" s="124"/>
      <c r="E9" s="124"/>
      <c r="F9" s="124"/>
      <c r="G9" s="124"/>
      <c r="H9" s="124"/>
      <c r="I9" s="124"/>
      <c r="J9" s="124"/>
    </row>
    <row r="10" spans="1:10" s="118" customFormat="1" ht="63.75" customHeight="1">
      <c r="A10" s="122" t="s">
        <v>701</v>
      </c>
      <c r="B10" s="123" t="s">
        <v>702</v>
      </c>
      <c r="C10" s="124"/>
      <c r="D10" s="124"/>
      <c r="E10" s="124"/>
      <c r="F10" s="124"/>
      <c r="G10" s="124"/>
      <c r="H10" s="124"/>
      <c r="I10" s="124"/>
      <c r="J10" s="124"/>
    </row>
    <row r="11" spans="1:10" s="118" customFormat="1" ht="15.75">
      <c r="A11" s="122" t="s">
        <v>703</v>
      </c>
      <c r="B11" s="125" t="s">
        <v>704</v>
      </c>
      <c r="C11" s="124"/>
      <c r="D11" s="124"/>
      <c r="E11" s="124"/>
      <c r="F11" s="124"/>
      <c r="G11" s="124"/>
      <c r="H11" s="124"/>
      <c r="I11" s="124"/>
      <c r="J11" s="124"/>
    </row>
    <row r="12" spans="1:10" s="118" customFormat="1" ht="15.75">
      <c r="A12" s="122" t="s">
        <v>705</v>
      </c>
      <c r="B12" s="123" t="s">
        <v>695</v>
      </c>
      <c r="C12" s="124"/>
      <c r="D12" s="124"/>
      <c r="E12" s="124"/>
      <c r="F12" s="124"/>
      <c r="G12" s="124"/>
      <c r="H12" s="124"/>
      <c r="I12" s="124"/>
      <c r="J12" s="124"/>
    </row>
    <row r="13" spans="1:10" s="118" customFormat="1" ht="45">
      <c r="A13" s="122" t="s">
        <v>706</v>
      </c>
      <c r="B13" s="125" t="s">
        <v>707</v>
      </c>
      <c r="C13" s="124"/>
      <c r="D13" s="124"/>
      <c r="E13" s="124"/>
      <c r="F13" s="124"/>
      <c r="G13" s="124"/>
      <c r="H13" s="124"/>
      <c r="I13" s="124"/>
      <c r="J13" s="124"/>
    </row>
    <row r="14" spans="1:10" s="118" customFormat="1" ht="45">
      <c r="A14" s="122" t="s">
        <v>708</v>
      </c>
      <c r="B14" s="123" t="s">
        <v>709</v>
      </c>
      <c r="C14" s="124"/>
      <c r="D14" s="124"/>
      <c r="E14" s="124"/>
      <c r="F14" s="124"/>
      <c r="G14" s="124"/>
      <c r="H14" s="124"/>
      <c r="I14" s="124"/>
      <c r="J14" s="124"/>
    </row>
    <row r="15" spans="1:10" s="118" customFormat="1" ht="15.75">
      <c r="A15" s="122" t="s">
        <v>710</v>
      </c>
      <c r="B15" s="125" t="s">
        <v>695</v>
      </c>
      <c r="C15" s="124"/>
      <c r="D15" s="124"/>
      <c r="E15" s="124"/>
      <c r="F15" s="124"/>
      <c r="G15" s="124"/>
      <c r="H15" s="124"/>
      <c r="I15" s="124"/>
      <c r="J15" s="124"/>
    </row>
    <row r="16" spans="1:10" s="118" customFormat="1" ht="15.75">
      <c r="A16" s="122" t="s">
        <v>711</v>
      </c>
      <c r="B16" s="123" t="s">
        <v>695</v>
      </c>
      <c r="C16" s="124"/>
      <c r="D16" s="124"/>
      <c r="E16" s="124"/>
      <c r="F16" s="124"/>
      <c r="G16" s="124"/>
      <c r="H16" s="124"/>
      <c r="I16" s="124"/>
      <c r="J16" s="124"/>
    </row>
    <row r="17" spans="1:10" s="118" customFormat="1" ht="30">
      <c r="A17" s="122" t="s">
        <v>712</v>
      </c>
      <c r="B17" s="125" t="s">
        <v>713</v>
      </c>
      <c r="C17" s="124"/>
      <c r="D17" s="124"/>
      <c r="E17" s="124"/>
      <c r="F17" s="124"/>
      <c r="G17" s="124"/>
      <c r="H17" s="124"/>
      <c r="I17" s="124"/>
      <c r="J17" s="124"/>
    </row>
    <row r="18" spans="1:10" s="118" customFormat="1" ht="15.75">
      <c r="A18" s="122" t="s">
        <v>714</v>
      </c>
      <c r="B18" s="123" t="s">
        <v>695</v>
      </c>
      <c r="C18" s="124"/>
      <c r="D18" s="124"/>
      <c r="E18" s="124"/>
      <c r="F18" s="124"/>
      <c r="G18" s="124"/>
      <c r="H18" s="124"/>
      <c r="I18" s="124"/>
      <c r="J18" s="124"/>
    </row>
    <row r="19" spans="1:10" s="118" customFormat="1" ht="15.75">
      <c r="A19" s="122" t="s">
        <v>715</v>
      </c>
      <c r="B19" s="125" t="s">
        <v>716</v>
      </c>
      <c r="C19" s="124"/>
      <c r="D19" s="124"/>
      <c r="E19" s="124"/>
      <c r="F19" s="124"/>
      <c r="G19" s="124"/>
      <c r="H19" s="124"/>
      <c r="I19" s="124"/>
      <c r="J19" s="124"/>
    </row>
    <row r="20" spans="1:10" s="118" customFormat="1" ht="15.75">
      <c r="A20" s="122" t="s">
        <v>717</v>
      </c>
      <c r="B20" s="123" t="s">
        <v>718</v>
      </c>
      <c r="C20" s="124"/>
      <c r="D20" s="124"/>
      <c r="E20" s="124"/>
      <c r="F20" s="124"/>
      <c r="G20" s="124"/>
      <c r="H20" s="124"/>
      <c r="I20" s="124"/>
      <c r="J20" s="124"/>
    </row>
    <row r="21" spans="1:10" s="118" customFormat="1" ht="15.75">
      <c r="A21" s="122" t="s">
        <v>719</v>
      </c>
      <c r="B21" s="125" t="s">
        <v>720</v>
      </c>
      <c r="C21" s="124"/>
      <c r="D21" s="124"/>
      <c r="E21" s="124"/>
      <c r="F21" s="124"/>
      <c r="G21" s="124"/>
      <c r="H21" s="124"/>
      <c r="I21" s="124"/>
      <c r="J21" s="124"/>
    </row>
    <row r="22" spans="1:10" s="118" customFormat="1" ht="15.75">
      <c r="A22" s="122" t="s">
        <v>721</v>
      </c>
      <c r="B22" s="123" t="s">
        <v>722</v>
      </c>
      <c r="C22" s="124"/>
      <c r="D22" s="124"/>
      <c r="E22" s="124"/>
      <c r="F22" s="124"/>
      <c r="G22" s="124"/>
      <c r="H22" s="124"/>
      <c r="I22" s="124"/>
      <c r="J22" s="124"/>
    </row>
    <row r="27" spans="1:10">
      <c r="A27" s="119"/>
    </row>
    <row r="28" spans="1:10" ht="12.75">
      <c r="A28" s="120"/>
    </row>
    <row r="29" spans="1:10" ht="12.75">
      <c r="A29" s="120"/>
    </row>
    <row r="30" spans="1:10" ht="12.75">
      <c r="A30" s="120"/>
    </row>
    <row r="31" spans="1:10" ht="12.75">
      <c r="A31" s="120"/>
    </row>
    <row r="32" spans="1:10" ht="12.75">
      <c r="A32" s="120"/>
    </row>
  </sheetData>
  <mergeCells count="2">
    <mergeCell ref="A1:B1"/>
    <mergeCell ref="A3:B3"/>
  </mergeCells>
  <pageMargins left="0.511811024" right="0.511811024" top="0.78740157499999996" bottom="0.78740157499999996" header="0.31496062000000002" footer="0.31496062000000002"/>
  <pageSetup paperSize="9" scale="68"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F.CERT.035 - Norma Café</vt:lpstr>
      <vt:lpstr>Manual de Gestão</vt:lpstr>
      <vt:lpstr>Resumo das Auditorias</vt:lpstr>
      <vt:lpstr>DN17 - Disp. Licenc.</vt:lpstr>
      <vt:lpstr>Lista 1</vt:lpstr>
      <vt:lpstr>Lista 2</vt:lpstr>
      <vt:lpstr>'F.CERT.035 - Norma Café'!Area_de_impressao</vt:lpstr>
      <vt:lpstr>'Lista 2'!Area_de_impressao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2020-05-11T11:38:55Z</cp:lastPrinted>
  <dcterms:created xsi:type="dcterms:W3CDTF">2016-02-24T17:28:56Z</dcterms:created>
  <dcterms:modified xsi:type="dcterms:W3CDTF">2020-05-11T12:18:01Z</dcterms:modified>
</cp:coreProperties>
</file>