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Users\x15339941\Downloads\"/>
    </mc:Choice>
  </mc:AlternateContent>
  <bookViews>
    <workbookView xWindow="0" yWindow="0" windowWidth="20490" windowHeight="7320" tabRatio="867"/>
  </bookViews>
  <sheets>
    <sheet name="Tabela 1 - Projetos com valor" sheetId="9" r:id="rId1"/>
    <sheet name="Tabela 2 - Projetos postergados" sheetId="8" r:id="rId2"/>
    <sheet name="Tabela 3 Projetos não incluí PL" sheetId="7" r:id="rId3"/>
  </sheets>
  <definedNames>
    <definedName name="_xlnm._FilterDatabase" localSheetId="0" hidden="1">'Tabela 1 - Projetos com valor'!$A$3:$D$66</definedName>
    <definedName name="_xlnm._FilterDatabase" localSheetId="1" hidden="1">'Tabela 2 - Projetos postergados'!$A$3:$D$20</definedName>
    <definedName name="_xlnm._FilterDatabase" localSheetId="2" hidden="1">'Tabela 3 Projetos não incluí PL'!$A$3:$D$7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1" i="9" l="1"/>
  <c r="D11" i="9" l="1"/>
  <c r="D42" i="9" l="1"/>
</calcChain>
</file>

<file path=xl/sharedStrings.xml><?xml version="1.0" encoding="utf-8"?>
<sst xmlns="http://schemas.openxmlformats.org/spreadsheetml/2006/main" count="249" uniqueCount="116">
  <si>
    <t>Anexo do Acordo</t>
  </si>
  <si>
    <t>Órgão</t>
  </si>
  <si>
    <t>II.3</t>
  </si>
  <si>
    <t>ARMBH</t>
  </si>
  <si>
    <t>SEDE</t>
  </si>
  <si>
    <t>Elaboração de Plano Metropolitano de Segurança Hídrica para a Região Metropolitana de Belo Horizonte.</t>
  </si>
  <si>
    <t>COPASA</t>
  </si>
  <si>
    <t>Intervenções e Obras a serem realizadas, sob a responsabilidade e de propriedade do Estado de Minas Gerais, com o objetivo de aumentar a resiliência das Bacias do Paraopeba e Rio das Velhas, de modo a garantir o abastecimento da Região Metropolitana de Belo Horizonte - RMBH.</t>
  </si>
  <si>
    <t>III</t>
  </si>
  <si>
    <t>SEGOV</t>
  </si>
  <si>
    <t>Recuperação de rodovias pavimentadas em pior estado, conforme avaliação técnica do DER-MG / conclusão de corredor logístico estruturante, conforme critérios técnicos da Seinfra / melhoria da infraestrutura dos municípios</t>
  </si>
  <si>
    <t>SEINFRA</t>
  </si>
  <si>
    <t>Complementação dos recursos federais para o Metrô da RMBH</t>
  </si>
  <si>
    <t>Construção de pontes em São Francisco, Manga e São Romão sobre o Rio São Francisco</t>
  </si>
  <si>
    <t>Implantação do Rodoanel da Região Metropolitana de Belo Horizonte</t>
  </si>
  <si>
    <t>Recuperação de rodovias pavimentadas em pior estado, conforme avaliação técnica do DER-MG/conclusão de corredor logístico estruturante, conforme critérios técnicos da SEINFRA</t>
  </si>
  <si>
    <t>IV</t>
  </si>
  <si>
    <t>AGE</t>
  </si>
  <si>
    <t>Reestruturação logística, tecnológica e de cobrança da dívida ativa da AGE</t>
  </si>
  <si>
    <t>Atualização do Plano Diretor de Desenvolvimento Integrado da Região Metropolitana de Belo Horizonte - PDDI-RMBH</t>
  </si>
  <si>
    <t>ARMVA</t>
  </si>
  <si>
    <t>Elaboração de Plano Metropolitano de Segurança Hídrica para a Região Metropolitana do Vale do Aço</t>
  </si>
  <si>
    <t>ARSAE</t>
  </si>
  <si>
    <t>Implantação do Sistema de Informações Regulatórias da ARSAE-MG</t>
  </si>
  <si>
    <t>CBMMG</t>
  </si>
  <si>
    <t>Execução de obras e serviços de engenharia em várias unidades do CBMMG</t>
  </si>
  <si>
    <t xml:space="preserve">Expansão e fortalecimento da Academia do Corpo de Bombeiros Militar </t>
  </si>
  <si>
    <t>Implementação do sistema de comunicação crítica do CBMMG para monitoramento das áreas de risco</t>
  </si>
  <si>
    <t>Instalação de canis em Unidades Operacionais do CBMMG</t>
  </si>
  <si>
    <t>Reestruturação das Tecnologias de Informação do CBMMG</t>
  </si>
  <si>
    <t>Renovação da frota da CBMMG, modernização logística e reposição de materiais</t>
  </si>
  <si>
    <t>CGE</t>
  </si>
  <si>
    <t>Fortalecimento e reestruturação tecnológica da Controladoria Geral do Estado</t>
  </si>
  <si>
    <t>Z. Estruturas de apoio</t>
  </si>
  <si>
    <t>FHEMIG</t>
  </si>
  <si>
    <t>SES</t>
  </si>
  <si>
    <t>Reestruturação dos Hospitais da Rede FHEMIG (Hospital Infantil João Paulo II, Hospital João XXIII e Hospital Júlia Kubitschek)</t>
  </si>
  <si>
    <t>FUNED</t>
  </si>
  <si>
    <t>Ações de Enfrentamento à COVID-19</t>
  </si>
  <si>
    <t>Estruturação, reforma e ampliação da Fundação Ezequiel Dias – Funed</t>
  </si>
  <si>
    <t>Estudo de viabilidade técnica e financeira e modelo de gestão da reestruturação da Fundação Ezequiel Dias – Funed</t>
  </si>
  <si>
    <t>GMG</t>
  </si>
  <si>
    <t>Convivência com a Seca - Construção de cisternas</t>
  </si>
  <si>
    <t>IEPHA</t>
  </si>
  <si>
    <t>SECULT</t>
  </si>
  <si>
    <t>Georreferenciamento de bens culturais protegidos</t>
  </si>
  <si>
    <t>IMA</t>
  </si>
  <si>
    <t>SEAPA</t>
  </si>
  <si>
    <t>Fortalecimento da estrutura e dos processos do Instituto Mineiro de Agropecuária</t>
  </si>
  <si>
    <t>Implantação do Sistema de Gestão de Processos (BPMS) no Instituto Mineiro de Agropecuária (IMA)</t>
  </si>
  <si>
    <t>Reestruturação do laboratório de química agropecuária do Instituto Mineiro de Agropecuária</t>
  </si>
  <si>
    <t>Revitalização do Parque de Exposições Bolivar de Andrade</t>
  </si>
  <si>
    <t>OGE</t>
  </si>
  <si>
    <t>Implantação da Ouvidoria 4.0 e Ouvidoria Móvel</t>
  </si>
  <si>
    <t>PCMG</t>
  </si>
  <si>
    <t>Construção de Delegacia de Polícia em Nova Lima</t>
  </si>
  <si>
    <t>Construção do Núcleo Integrado de Perícias da Polícia Civil de Minas Gerais</t>
  </si>
  <si>
    <t>Estruturação operacional da Polícia Civil de Minas Gerais</t>
  </si>
  <si>
    <t>Modernização da identificação civil e criminal - Digitalização do acervo de fichas datiloscópicas e cartões onomásticos</t>
  </si>
  <si>
    <t>Modernização das aeronaves da Polícia Civil do Estado de Minas Gerais</t>
  </si>
  <si>
    <t>Projeto ABIS - Sistema Automatizado de Identificação Biométrica</t>
  </si>
  <si>
    <t>PMMG</t>
  </si>
  <si>
    <t>Ampliação da capacidade de cobertura da malha aérea da Polícia Militar de Minas Gerais</t>
  </si>
  <si>
    <t>Ampliação da rede de rádio digital no interior do Estado de Minas Gerais</t>
  </si>
  <si>
    <t>Fortalecimento da atividade de recobrimento da Polícia Militar de Minas Gerais - Aquisição de motos para o Batalhão ROTAM</t>
  </si>
  <si>
    <t>Fortalecimento do atendimento à saúde militar</t>
  </si>
  <si>
    <t>Proteção policial individual e do cidadão mineiro</t>
  </si>
  <si>
    <t>Segurança Rural e de Áreas de Risco</t>
  </si>
  <si>
    <t>Plano de Desenvolvimento da Cadeia Agropecuária</t>
  </si>
  <si>
    <t>Fortalecimento da competitividade turística de Minas Gerais</t>
  </si>
  <si>
    <t>Pesquisas, Tendências e Monitoramento da Cultura e do Turismo</t>
  </si>
  <si>
    <t>Plano de Desenvolvimento Integrado do Turismo em Minas Gerais</t>
  </si>
  <si>
    <t>Elaboração de instrumentos de gestão para desenvolvimento de mineração sustentável e competitiva - Avaliação Ambiental Estratégica</t>
  </si>
  <si>
    <t>Elaboração de instrumentos de gestão para desenvolvimento de mineração sustentável e competitiva - Elaboração do Plano Estadual da Mineração de Minas Gerais</t>
  </si>
  <si>
    <t>Gasoduto - Linha tronco Bacia do Paraopeba</t>
  </si>
  <si>
    <t>Corredor Sudoeste - Interligação do transporte público entre municípios atingidos e a Rede de Metrô da RMBH (ou alternativa ferroviária que se mostre viável)</t>
  </si>
  <si>
    <t>Elaboração de projetos rodoviários - Brumadinho-Mário Campos-BR381</t>
  </si>
  <si>
    <t>Elaboração de projetos rodoviários - Pequenas pontes (travessia de 29 cursos d'água)</t>
  </si>
  <si>
    <t>Melhoria da infraestrutura dos municípios por meio da conclusão de convênios em andamento - SEINFRA</t>
  </si>
  <si>
    <t>Prevenção de Enchentes - Construção de Bacias de Contenção no Córrego Ferrugem</t>
  </si>
  <si>
    <t>Prevenção de Enchentes - Desapropriação para construção de bacias de contenção no Córrego Riacho das Pedras.</t>
  </si>
  <si>
    <t>Realização de obras rodoviárias - Caeté - Barão de Cocais e Contorno de Barão de Cocais</t>
  </si>
  <si>
    <t>SEJUSP</t>
  </si>
  <si>
    <t>Reintegração social e humanização do sistema prisional</t>
  </si>
  <si>
    <t>SEPLAG</t>
  </si>
  <si>
    <t>Ampliação de postos de abastecimento próprios do Estado</t>
  </si>
  <si>
    <t>Capacitação de gestores municipais</t>
  </si>
  <si>
    <t>Estruturação de Museu Ambiental</t>
  </si>
  <si>
    <t>Melhoria da estrutura logística e energética da Cidade Administrativa para redução de custos</t>
  </si>
  <si>
    <t>Conclusão de obra e Equipagem de Hospitais Regionais</t>
  </si>
  <si>
    <t>SISEMA</t>
  </si>
  <si>
    <t>Ações de Prevenção e Combate a Incêndio em Unidades de Conservação Estaduais</t>
  </si>
  <si>
    <t>Áreas de soltura no âmbito do Projeto Áreas de Soltura de Animais Silvestres - ASAS</t>
  </si>
  <si>
    <t>Consolidação das unidades de conservação no Estado de Minas Gerais</t>
  </si>
  <si>
    <t>Construção e/ou manutenção de Centros de Triagem e Reabilitação de Animais Silvestres no Estado de Minas Gerais</t>
  </si>
  <si>
    <t>Consultoria técnica sobre a descaracterização das barragens I e II da Mundo Mineração Ltda.</t>
  </si>
  <si>
    <t>Fortalecimento da estrutura de fiscalização do Sistema Estadual de Meio Ambiente</t>
  </si>
  <si>
    <t>Implantação de Fábrica de Software para construção de sistema de governança ambiental</t>
  </si>
  <si>
    <t>Manutenção de mantenedouros e criadouros conservacionistas</t>
  </si>
  <si>
    <t>Estruturas de apoio</t>
  </si>
  <si>
    <t>Z. Ressarcimentos e contratações temporárias</t>
  </si>
  <si>
    <t>Contratações temporárias</t>
  </si>
  <si>
    <t>Ressarcimentos de despesas públicas</t>
  </si>
  <si>
    <t>Total</t>
  </si>
  <si>
    <t>Revisão e atualização do PELT - Plano Estratégico de Logística de Transportes de Minas Gerais</t>
  </si>
  <si>
    <t>Aquisição de caminhões tanque abastecedores</t>
  </si>
  <si>
    <t>Capacitação, por meio de educação à distância, em Defesa Civil</t>
  </si>
  <si>
    <t>Estruturação e potencialização da Escola de Defesa Civil</t>
  </si>
  <si>
    <t>SEPLAG (PM e CBM)</t>
  </si>
  <si>
    <t>TABELA 1</t>
  </si>
  <si>
    <t>TABELA 2</t>
  </si>
  <si>
    <t>TABELA 3</t>
  </si>
  <si>
    <t>Melhoria da infraestrutura dos municípios</t>
  </si>
  <si>
    <t>Projeto</t>
  </si>
  <si>
    <t>Melhoria da infraestrutura dos municípios - Outros repasses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</si>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</sst>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43" fontId="0" fillId="0" borderId="0" xfId="1" applyFont="1" applyAlignment="1">
      <alignment wrapText="1"/>
    </xf>
    <xf numFmtId="43" fontId="0" fillId="0" borderId="1" xfId="1" applyFont="1" applyBorder="1" applyAlignment="1">
      <alignment wrapText="1"/>
    </xf>
    <xf numFmtId="43" fontId="0" fillId="0" borderId="1" xfId="1" applyFont="1" applyFill="1" applyBorder="1" applyAlignment="1">
      <alignment wrapText="1"/>
    </xf>
    <xf numFmtId="0" fontId="0" fillId="0" borderId="1" xfId="0" pivotButton="1" applyBorder="1" applyAlignment="1">
      <alignment wrapText="1"/>
    </xf>
    <xf numFmtId="0" fontId="0" fillId="0" borderId="2" xfId="0" applyBorder="1" applyAlignment="1">
      <alignment wrapText="1"/>
    </xf>
    <xf numFmtId="43" fontId="0" fillId="0" borderId="2" xfId="1" applyFont="1" applyBorder="1" applyAlignment="1">
      <alignment wrapText="1"/>
    </xf>
    <xf numFmtId="0" fontId="0" fillId="0" borderId="3" xfId="0" applyBorder="1" applyAlignment="1">
      <alignment wrapText="1"/>
    </xf>
    <xf numFmtId="43" fontId="0" fillId="0" borderId="3" xfId="1" applyFont="1" applyBorder="1" applyAlignment="1">
      <alignment wrapText="1"/>
    </xf>
    <xf numFmtId="0" fontId="0" fillId="0" borderId="4" xfId="0" applyBorder="1" applyAlignment="1">
      <alignment wrapText="1"/>
    </xf>
    <xf numFmtId="43" fontId="0" fillId="0" borderId="4" xfId="1" applyFont="1" applyBorder="1" applyAlignment="1">
      <alignment wrapText="1"/>
    </xf>
    <xf numFmtId="4" fontId="0" fillId="0" borderId="0" xfId="0" applyNumberFormat="1"/>
    <xf numFmtId="0" fontId="0" fillId="0" borderId="0" xfId="0" applyAlignment="1">
      <alignment horizontal="right" wrapText="1"/>
    </xf>
    <xf numFmtId="0" fontId="0" fillId="0" borderId="0" xfId="0" applyAlignment="1">
      <alignment horizontal="left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2"/>
  <sheetViews>
    <sheetView tabSelected="1" showWhiteSpace="0" view="pageLayout" topLeftCell="A57" zoomScaleNormal="90" workbookViewId="0">
      <selection activeCell="C61" sqref="C61"/>
    </sheetView>
  </sheetViews>
  <sheetFormatPr defaultRowHeight="15" x14ac:dyDescent="0.25"/>
  <cols>
    <col min="1" max="1" width="8.28515625" style="1" customWidth="1"/>
    <col min="2" max="2" width="10.42578125" style="1" customWidth="1"/>
    <col min="3" max="3" width="49.5703125" style="1" customWidth="1"/>
    <col min="4" max="4" width="17.7109375" style="4" bestFit="1" customWidth="1"/>
    <col min="5" max="5" width="13.7109375" style="1" bestFit="1" customWidth="1"/>
    <col min="6" max="6" width="11.42578125" style="1" bestFit="1" customWidth="1"/>
    <col min="7" max="16384" width="9.140625" style="1"/>
  </cols>
  <sheetData>
    <row r="1" spans="1:4" ht="30" customHeight="1" x14ac:dyDescent="0.25">
      <c r="A1" s="16" t="s">
        <v>109</v>
      </c>
      <c r="B1" s="16"/>
      <c r="C1" s="16"/>
      <c r="D1" s="16"/>
    </row>
    <row r="3" spans="1:4" ht="45" x14ac:dyDescent="0.25">
      <c r="A3" s="2" t="s">
        <v>0</v>
      </c>
      <c r="B3" s="2" t="s">
        <v>1</v>
      </c>
      <c r="C3" s="2" t="s">
        <v>113</v>
      </c>
      <c r="D3" s="5" t="s">
        <v>115</v>
      </c>
    </row>
    <row r="4" spans="1:4" ht="90" x14ac:dyDescent="0.25">
      <c r="A4" s="10" t="s">
        <v>2</v>
      </c>
      <c r="B4" s="10" t="s">
        <v>6</v>
      </c>
      <c r="C4" s="10" t="s">
        <v>7</v>
      </c>
      <c r="D4" s="11">
        <v>2050000000</v>
      </c>
    </row>
    <row r="5" spans="1:4" ht="75" x14ac:dyDescent="0.25">
      <c r="A5" s="2" t="s">
        <v>8</v>
      </c>
      <c r="B5" s="2" t="s">
        <v>9</v>
      </c>
      <c r="C5" s="2" t="s">
        <v>10</v>
      </c>
      <c r="D5" s="5">
        <v>450000000</v>
      </c>
    </row>
    <row r="6" spans="1:4" ht="30" x14ac:dyDescent="0.25">
      <c r="A6" s="2" t="s">
        <v>8</v>
      </c>
      <c r="B6" s="2" t="s">
        <v>11</v>
      </c>
      <c r="C6" s="2" t="s">
        <v>12</v>
      </c>
      <c r="D6" s="5">
        <v>427970000</v>
      </c>
    </row>
    <row r="7" spans="1:4" ht="30" x14ac:dyDescent="0.25">
      <c r="A7" s="2" t="s">
        <v>8</v>
      </c>
      <c r="B7" s="2" t="s">
        <v>11</v>
      </c>
      <c r="C7" s="2" t="s">
        <v>13</v>
      </c>
      <c r="D7" s="5">
        <v>300000000</v>
      </c>
    </row>
    <row r="8" spans="1:4" ht="30" x14ac:dyDescent="0.25">
      <c r="A8" s="2" t="s">
        <v>8</v>
      </c>
      <c r="B8" s="2" t="s">
        <v>11</v>
      </c>
      <c r="C8" s="2" t="s">
        <v>14</v>
      </c>
      <c r="D8" s="5">
        <v>3072030000</v>
      </c>
    </row>
    <row r="9" spans="1:4" ht="60" x14ac:dyDescent="0.25">
      <c r="A9" s="2" t="s">
        <v>8</v>
      </c>
      <c r="B9" s="2" t="s">
        <v>11</v>
      </c>
      <c r="C9" s="2" t="s">
        <v>15</v>
      </c>
      <c r="D9" s="5">
        <v>700000000</v>
      </c>
    </row>
    <row r="10" spans="1:4" ht="45" x14ac:dyDescent="0.25">
      <c r="A10" s="2" t="s">
        <v>16</v>
      </c>
      <c r="B10" s="2" t="s">
        <v>3</v>
      </c>
      <c r="C10" s="2" t="s">
        <v>5</v>
      </c>
      <c r="D10" s="5">
        <v>2000000</v>
      </c>
    </row>
    <row r="11" spans="1:4" ht="30" x14ac:dyDescent="0.25">
      <c r="A11" s="2" t="s">
        <v>16</v>
      </c>
      <c r="B11" s="2" t="s">
        <v>17</v>
      </c>
      <c r="C11" s="2" t="s">
        <v>18</v>
      </c>
      <c r="D11" s="5">
        <f>8700000+14431467.96</f>
        <v>23131467.960000001</v>
      </c>
    </row>
    <row r="12" spans="1:4" ht="45" x14ac:dyDescent="0.25">
      <c r="A12" s="2" t="s">
        <v>16</v>
      </c>
      <c r="B12" s="2" t="s">
        <v>3</v>
      </c>
      <c r="C12" s="2" t="s">
        <v>19</v>
      </c>
      <c r="D12" s="5">
        <v>3200000</v>
      </c>
    </row>
    <row r="13" spans="1:4" ht="30" x14ac:dyDescent="0.25">
      <c r="A13" s="8" t="s">
        <v>16</v>
      </c>
      <c r="B13" s="8" t="s">
        <v>22</v>
      </c>
      <c r="C13" s="8" t="s">
        <v>23</v>
      </c>
      <c r="D13" s="9">
        <v>1345000</v>
      </c>
    </row>
    <row r="14" spans="1:4" ht="30" x14ac:dyDescent="0.25">
      <c r="A14" s="2" t="s">
        <v>16</v>
      </c>
      <c r="B14" s="2" t="s">
        <v>24</v>
      </c>
      <c r="C14" s="2" t="s">
        <v>25</v>
      </c>
      <c r="D14" s="5">
        <v>43368482</v>
      </c>
    </row>
    <row r="15" spans="1:4" ht="30" x14ac:dyDescent="0.25">
      <c r="A15" s="10" t="s">
        <v>16</v>
      </c>
      <c r="B15" s="10" t="s">
        <v>24</v>
      </c>
      <c r="C15" s="10" t="s">
        <v>26</v>
      </c>
      <c r="D15" s="11">
        <v>130000000</v>
      </c>
    </row>
    <row r="16" spans="1:4" ht="30" x14ac:dyDescent="0.25">
      <c r="A16" s="2" t="s">
        <v>16</v>
      </c>
      <c r="B16" s="2" t="s">
        <v>24</v>
      </c>
      <c r="C16" s="2" t="s">
        <v>29</v>
      </c>
      <c r="D16" s="5">
        <v>3773400</v>
      </c>
    </row>
    <row r="17" spans="1:5" ht="30" x14ac:dyDescent="0.25">
      <c r="A17" s="2" t="s">
        <v>16</v>
      </c>
      <c r="B17" s="2" t="s">
        <v>31</v>
      </c>
      <c r="C17" s="2" t="s">
        <v>32</v>
      </c>
      <c r="D17" s="5">
        <v>5100000</v>
      </c>
    </row>
    <row r="18" spans="1:5" ht="45" x14ac:dyDescent="0.25">
      <c r="A18" s="2" t="s">
        <v>16</v>
      </c>
      <c r="B18" s="2" t="s">
        <v>34</v>
      </c>
      <c r="C18" s="2" t="s">
        <v>36</v>
      </c>
      <c r="D18" s="5">
        <v>111480000</v>
      </c>
    </row>
    <row r="19" spans="1:5" ht="30" x14ac:dyDescent="0.25">
      <c r="A19" s="2" t="s">
        <v>16</v>
      </c>
      <c r="B19" s="2" t="s">
        <v>37</v>
      </c>
      <c r="C19" s="2" t="s">
        <v>39</v>
      </c>
      <c r="D19" s="5">
        <v>199489167.000002</v>
      </c>
    </row>
    <row r="20" spans="1:5" ht="45" x14ac:dyDescent="0.25">
      <c r="A20" s="2" t="s">
        <v>16</v>
      </c>
      <c r="B20" s="2" t="s">
        <v>37</v>
      </c>
      <c r="C20" s="2" t="s">
        <v>40</v>
      </c>
      <c r="D20" s="5">
        <v>1200000</v>
      </c>
    </row>
    <row r="21" spans="1:5" x14ac:dyDescent="0.25">
      <c r="A21" s="2" t="s">
        <v>16</v>
      </c>
      <c r="B21" s="2" t="s">
        <v>41</v>
      </c>
      <c r="C21" s="2" t="s">
        <v>42</v>
      </c>
      <c r="D21" s="5">
        <v>14817323</v>
      </c>
    </row>
    <row r="22" spans="1:5" x14ac:dyDescent="0.25">
      <c r="A22" s="2" t="s">
        <v>16</v>
      </c>
      <c r="B22" s="2" t="s">
        <v>43</v>
      </c>
      <c r="C22" s="2" t="s">
        <v>45</v>
      </c>
      <c r="D22" s="5">
        <v>500000</v>
      </c>
    </row>
    <row r="23" spans="1:5" ht="30" x14ac:dyDescent="0.25">
      <c r="A23" s="2" t="s">
        <v>16</v>
      </c>
      <c r="B23" s="2" t="s">
        <v>46</v>
      </c>
      <c r="C23" s="2" t="s">
        <v>48</v>
      </c>
      <c r="D23" s="5">
        <v>29712000</v>
      </c>
    </row>
    <row r="24" spans="1:5" ht="30" x14ac:dyDescent="0.25">
      <c r="A24" s="2" t="s">
        <v>16</v>
      </c>
      <c r="B24" s="2" t="s">
        <v>46</v>
      </c>
      <c r="C24" s="2" t="s">
        <v>49</v>
      </c>
      <c r="D24" s="5">
        <v>3900000</v>
      </c>
    </row>
    <row r="25" spans="1:5" ht="30" x14ac:dyDescent="0.25">
      <c r="A25" s="2" t="s">
        <v>16</v>
      </c>
      <c r="B25" s="2" t="s">
        <v>46</v>
      </c>
      <c r="C25" s="2" t="s">
        <v>50</v>
      </c>
      <c r="D25" s="5">
        <v>3600000</v>
      </c>
    </row>
    <row r="26" spans="1:5" ht="30" x14ac:dyDescent="0.25">
      <c r="A26" s="2" t="s">
        <v>16</v>
      </c>
      <c r="B26" s="2" t="s">
        <v>46</v>
      </c>
      <c r="C26" s="2" t="s">
        <v>51</v>
      </c>
      <c r="D26" s="5">
        <v>5000000</v>
      </c>
    </row>
    <row r="27" spans="1:5" x14ac:dyDescent="0.25">
      <c r="A27" s="8" t="s">
        <v>16</v>
      </c>
      <c r="B27" s="8" t="s">
        <v>52</v>
      </c>
      <c r="C27" s="8" t="s">
        <v>53</v>
      </c>
      <c r="D27" s="9">
        <v>728000</v>
      </c>
    </row>
    <row r="28" spans="1:5" ht="30" x14ac:dyDescent="0.25">
      <c r="A28" s="2" t="s">
        <v>16</v>
      </c>
      <c r="B28" s="2" t="s">
        <v>54</v>
      </c>
      <c r="C28" s="2" t="s">
        <v>56</v>
      </c>
      <c r="D28" s="5">
        <v>49000000</v>
      </c>
    </row>
    <row r="29" spans="1:5" ht="30" x14ac:dyDescent="0.25">
      <c r="A29" s="2" t="s">
        <v>16</v>
      </c>
      <c r="B29" s="2" t="s">
        <v>54</v>
      </c>
      <c r="C29" s="2" t="s">
        <v>57</v>
      </c>
      <c r="D29" s="6">
        <v>42412000</v>
      </c>
    </row>
    <row r="30" spans="1:5" ht="30" x14ac:dyDescent="0.25">
      <c r="A30" s="2" t="s">
        <v>16</v>
      </c>
      <c r="B30" s="2" t="s">
        <v>54</v>
      </c>
      <c r="C30" s="2" t="s">
        <v>60</v>
      </c>
      <c r="D30" s="6">
        <v>45345000</v>
      </c>
      <c r="E30" s="4"/>
    </row>
    <row r="31" spans="1:5" ht="30" x14ac:dyDescent="0.25">
      <c r="A31" s="12" t="s">
        <v>16</v>
      </c>
      <c r="B31" s="12" t="s">
        <v>61</v>
      </c>
      <c r="C31" s="12" t="s">
        <v>63</v>
      </c>
      <c r="D31" s="13">
        <v>100000000</v>
      </c>
    </row>
    <row r="32" spans="1:5" x14ac:dyDescent="0.25">
      <c r="A32" s="2" t="s">
        <v>16</v>
      </c>
      <c r="B32" s="2" t="s">
        <v>61</v>
      </c>
      <c r="C32" s="2" t="s">
        <v>65</v>
      </c>
      <c r="D32" s="5">
        <v>3000000</v>
      </c>
    </row>
    <row r="33" spans="1:4" x14ac:dyDescent="0.25">
      <c r="A33" s="2" t="s">
        <v>16</v>
      </c>
      <c r="B33" s="2" t="s">
        <v>61</v>
      </c>
      <c r="C33" s="2" t="s">
        <v>66</v>
      </c>
      <c r="D33" s="5">
        <v>39614000</v>
      </c>
    </row>
    <row r="34" spans="1:4" x14ac:dyDescent="0.25">
      <c r="A34" s="10" t="s">
        <v>16</v>
      </c>
      <c r="B34" s="10" t="s">
        <v>61</v>
      </c>
      <c r="C34" s="10" t="s">
        <v>67</v>
      </c>
      <c r="D34" s="11">
        <v>10671300</v>
      </c>
    </row>
    <row r="35" spans="1:4" x14ac:dyDescent="0.25">
      <c r="A35" s="2" t="s">
        <v>16</v>
      </c>
      <c r="B35" s="2" t="s">
        <v>47</v>
      </c>
      <c r="C35" s="2" t="s">
        <v>68</v>
      </c>
      <c r="D35" s="5">
        <v>800000</v>
      </c>
    </row>
    <row r="36" spans="1:4" ht="30" x14ac:dyDescent="0.25">
      <c r="A36" s="2" t="s">
        <v>16</v>
      </c>
      <c r="B36" s="2" t="s">
        <v>44</v>
      </c>
      <c r="C36" s="2" t="s">
        <v>69</v>
      </c>
      <c r="D36" s="5">
        <v>15130000</v>
      </c>
    </row>
    <row r="37" spans="1:4" ht="30" x14ac:dyDescent="0.25">
      <c r="A37" s="2" t="s">
        <v>16</v>
      </c>
      <c r="B37" s="2" t="s">
        <v>44</v>
      </c>
      <c r="C37" s="2" t="s">
        <v>70</v>
      </c>
      <c r="D37" s="5">
        <v>3000000</v>
      </c>
    </row>
    <row r="38" spans="1:4" ht="30" x14ac:dyDescent="0.25">
      <c r="A38" s="2" t="s">
        <v>16</v>
      </c>
      <c r="B38" s="2" t="s">
        <v>44</v>
      </c>
      <c r="C38" s="2" t="s">
        <v>71</v>
      </c>
      <c r="D38" s="5">
        <v>650000</v>
      </c>
    </row>
    <row r="39" spans="1:4" ht="45" x14ac:dyDescent="0.25">
      <c r="A39" s="2" t="s">
        <v>16</v>
      </c>
      <c r="B39" s="2" t="s">
        <v>4</v>
      </c>
      <c r="C39" s="2" t="s">
        <v>72</v>
      </c>
      <c r="D39" s="5">
        <v>2500000</v>
      </c>
    </row>
    <row r="40" spans="1:4" ht="60" x14ac:dyDescent="0.25">
      <c r="A40" s="2" t="s">
        <v>16</v>
      </c>
      <c r="B40" s="2" t="s">
        <v>4</v>
      </c>
      <c r="C40" s="2" t="s">
        <v>73</v>
      </c>
      <c r="D40" s="5">
        <v>3200000</v>
      </c>
    </row>
    <row r="41" spans="1:4" ht="30" x14ac:dyDescent="0.25">
      <c r="A41" s="2" t="s">
        <v>16</v>
      </c>
      <c r="B41" s="2" t="s">
        <v>9</v>
      </c>
      <c r="C41" s="2" t="s">
        <v>114</v>
      </c>
      <c r="D41" s="5">
        <v>88370000</v>
      </c>
    </row>
    <row r="42" spans="1:4" x14ac:dyDescent="0.25">
      <c r="A42" s="2" t="s">
        <v>16</v>
      </c>
      <c r="B42" s="2" t="s">
        <v>9</v>
      </c>
      <c r="C42" s="2" t="s">
        <v>112</v>
      </c>
      <c r="D42" s="5">
        <f>1048250000+59300000</f>
        <v>1107550000</v>
      </c>
    </row>
    <row r="43" spans="1:4" ht="30" x14ac:dyDescent="0.25">
      <c r="A43" s="2" t="s">
        <v>16</v>
      </c>
      <c r="B43" s="2" t="s">
        <v>11</v>
      </c>
      <c r="C43" s="2" t="s">
        <v>79</v>
      </c>
      <c r="D43" s="5">
        <v>253000000</v>
      </c>
    </row>
    <row r="44" spans="1:4" ht="45" x14ac:dyDescent="0.25">
      <c r="A44" s="2" t="s">
        <v>16</v>
      </c>
      <c r="B44" s="2" t="s">
        <v>11</v>
      </c>
      <c r="C44" s="2" t="s">
        <v>80</v>
      </c>
      <c r="D44" s="5">
        <v>45000000</v>
      </c>
    </row>
    <row r="45" spans="1:4" ht="30" x14ac:dyDescent="0.25">
      <c r="A45" s="8" t="s">
        <v>16</v>
      </c>
      <c r="B45" s="8" t="s">
        <v>11</v>
      </c>
      <c r="C45" s="8" t="s">
        <v>81</v>
      </c>
      <c r="D45" s="9">
        <v>98860000</v>
      </c>
    </row>
    <row r="46" spans="1:4" ht="30" x14ac:dyDescent="0.25">
      <c r="A46" s="2" t="s">
        <v>16</v>
      </c>
      <c r="B46" s="2" t="s">
        <v>82</v>
      </c>
      <c r="C46" s="2" t="s">
        <v>83</v>
      </c>
      <c r="D46" s="5">
        <v>75352000</v>
      </c>
    </row>
    <row r="47" spans="1:4" ht="30" x14ac:dyDescent="0.25">
      <c r="A47" s="10" t="s">
        <v>16</v>
      </c>
      <c r="B47" s="10" t="s">
        <v>84</v>
      </c>
      <c r="C47" s="10" t="s">
        <v>88</v>
      </c>
      <c r="D47" s="11">
        <v>8000000</v>
      </c>
    </row>
    <row r="48" spans="1:4" ht="45" x14ac:dyDescent="0.25">
      <c r="A48" s="2" t="s">
        <v>16</v>
      </c>
      <c r="B48" s="2" t="s">
        <v>108</v>
      </c>
      <c r="C48" s="2" t="s">
        <v>85</v>
      </c>
      <c r="D48" s="5">
        <v>7000000</v>
      </c>
    </row>
    <row r="49" spans="1:4" ht="30" x14ac:dyDescent="0.25">
      <c r="A49" s="2" t="s">
        <v>16</v>
      </c>
      <c r="B49" s="2" t="s">
        <v>35</v>
      </c>
      <c r="C49" s="2" t="s">
        <v>89</v>
      </c>
      <c r="D49" s="5">
        <v>985935044</v>
      </c>
    </row>
    <row r="50" spans="1:4" ht="30" x14ac:dyDescent="0.25">
      <c r="A50" s="2" t="s">
        <v>16</v>
      </c>
      <c r="B50" s="2" t="s">
        <v>90</v>
      </c>
      <c r="C50" s="2" t="s">
        <v>91</v>
      </c>
      <c r="D50" s="5">
        <v>3000000</v>
      </c>
    </row>
    <row r="51" spans="1:4" ht="30" x14ac:dyDescent="0.25">
      <c r="A51" s="2" t="s">
        <v>16</v>
      </c>
      <c r="B51" s="2" t="s">
        <v>90</v>
      </c>
      <c r="C51" s="2" t="s">
        <v>93</v>
      </c>
      <c r="D51" s="5">
        <v>36000000</v>
      </c>
    </row>
    <row r="52" spans="1:4" ht="45" x14ac:dyDescent="0.25">
      <c r="A52" s="2" t="s">
        <v>16</v>
      </c>
      <c r="B52" s="2" t="s">
        <v>90</v>
      </c>
      <c r="C52" s="2" t="s">
        <v>94</v>
      </c>
      <c r="D52" s="5">
        <v>8647600</v>
      </c>
    </row>
    <row r="53" spans="1:4" ht="30" x14ac:dyDescent="0.25">
      <c r="A53" s="2" t="s">
        <v>16</v>
      </c>
      <c r="B53" s="2" t="s">
        <v>90</v>
      </c>
      <c r="C53" s="2" t="s">
        <v>95</v>
      </c>
      <c r="D53" s="5">
        <v>300000</v>
      </c>
    </row>
    <row r="54" spans="1:4" ht="30" x14ac:dyDescent="0.25">
      <c r="A54" s="2" t="s">
        <v>16</v>
      </c>
      <c r="B54" s="2" t="s">
        <v>90</v>
      </c>
      <c r="C54" s="2" t="s">
        <v>96</v>
      </c>
      <c r="D54" s="5">
        <v>749679</v>
      </c>
    </row>
    <row r="55" spans="1:4" ht="30" x14ac:dyDescent="0.25">
      <c r="A55" s="8" t="s">
        <v>16</v>
      </c>
      <c r="B55" s="8" t="s">
        <v>90</v>
      </c>
      <c r="C55" s="8" t="s">
        <v>97</v>
      </c>
      <c r="D55" s="9">
        <v>23000005</v>
      </c>
    </row>
    <row r="56" spans="1:4" ht="60" x14ac:dyDescent="0.25">
      <c r="A56" s="2" t="s">
        <v>33</v>
      </c>
      <c r="B56" s="2" t="s">
        <v>84</v>
      </c>
      <c r="C56" s="2" t="s">
        <v>99</v>
      </c>
      <c r="D56" s="5">
        <v>100000000</v>
      </c>
    </row>
    <row r="57" spans="1:4" ht="120" x14ac:dyDescent="0.25">
      <c r="A57" s="10" t="s">
        <v>100</v>
      </c>
      <c r="B57" s="10" t="s">
        <v>84</v>
      </c>
      <c r="C57" s="10" t="s">
        <v>101</v>
      </c>
      <c r="D57" s="11">
        <v>100000000</v>
      </c>
    </row>
    <row r="58" spans="1:4" ht="120" x14ac:dyDescent="0.25">
      <c r="A58" s="2" t="s">
        <v>100</v>
      </c>
      <c r="B58" s="2" t="s">
        <v>84</v>
      </c>
      <c r="C58" s="2" t="s">
        <v>102</v>
      </c>
      <c r="D58" s="5">
        <v>210000000</v>
      </c>
    </row>
    <row r="59" spans="1:4" ht="45" x14ac:dyDescent="0.25">
      <c r="A59" s="2" t="s">
        <v>16</v>
      </c>
      <c r="B59" s="2" t="s">
        <v>54</v>
      </c>
      <c r="C59" s="2" t="s">
        <v>58</v>
      </c>
      <c r="D59" s="5">
        <v>14000000</v>
      </c>
    </row>
    <row r="60" spans="1:4" ht="30" x14ac:dyDescent="0.25">
      <c r="A60" s="2" t="s">
        <v>16</v>
      </c>
      <c r="B60" s="2" t="s">
        <v>61</v>
      </c>
      <c r="C60" s="2" t="s">
        <v>62</v>
      </c>
      <c r="D60" s="5">
        <v>12000000</v>
      </c>
    </row>
    <row r="61" spans="1:4" x14ac:dyDescent="0.25">
      <c r="D61" s="4">
        <f>SUM(D4:D60)</f>
        <v>11074431467.960003</v>
      </c>
    </row>
    <row r="64" spans="1:4" x14ac:dyDescent="0.25">
      <c r="D64" s="14"/>
    </row>
    <row r="68" spans="3:3" x14ac:dyDescent="0.25">
      <c r="C68" s="15"/>
    </row>
    <row r="69" spans="3:3" x14ac:dyDescent="0.25">
      <c r="C69" s="15"/>
    </row>
    <row r="70" spans="3:3" x14ac:dyDescent="0.25">
      <c r="C70" s="15"/>
    </row>
    <row r="71" spans="3:3" x14ac:dyDescent="0.25">
      <c r="C71" s="15"/>
    </row>
    <row r="72" spans="3:3" x14ac:dyDescent="0.25">
      <c r="C72" s="15"/>
    </row>
  </sheetData>
  <autoFilter ref="A3:D66"/>
  <sortState ref="A4:D58">
    <sortCondition ref="A4:A58"/>
  </sortState>
  <mergeCells count="1">
    <mergeCell ref="A1:D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view="pageLayout" topLeftCell="A4" zoomScale="80" zoomScaleNormal="80" zoomScalePageLayoutView="80" workbookViewId="0">
      <selection activeCell="C11" sqref="C11"/>
    </sheetView>
  </sheetViews>
  <sheetFormatPr defaultRowHeight="15" x14ac:dyDescent="0.25"/>
  <cols>
    <col min="1" max="1" width="10.5703125" style="1" customWidth="1"/>
    <col min="2" max="2" width="13" style="1" customWidth="1"/>
    <col min="3" max="3" width="43.5703125" style="1" customWidth="1"/>
    <col min="4" max="4" width="21.42578125" style="4" bestFit="1" customWidth="1"/>
    <col min="5" max="16384" width="9.140625" style="1"/>
  </cols>
  <sheetData>
    <row r="1" spans="1:4" x14ac:dyDescent="0.25">
      <c r="A1" s="16" t="s">
        <v>110</v>
      </c>
      <c r="B1" s="16"/>
      <c r="C1" s="16"/>
      <c r="D1" s="16"/>
    </row>
    <row r="3" spans="1:4" ht="30" x14ac:dyDescent="0.25">
      <c r="A3" s="2" t="s">
        <v>0</v>
      </c>
      <c r="B3" s="2" t="s">
        <v>1</v>
      </c>
      <c r="C3" s="2" t="s">
        <v>113</v>
      </c>
      <c r="D3" s="5" t="s">
        <v>103</v>
      </c>
    </row>
    <row r="4" spans="1:4" ht="45" x14ac:dyDescent="0.25">
      <c r="A4" s="2" t="s">
        <v>16</v>
      </c>
      <c r="B4" s="2" t="s">
        <v>20</v>
      </c>
      <c r="C4" s="2" t="s">
        <v>21</v>
      </c>
      <c r="D4" s="5">
        <v>0</v>
      </c>
    </row>
    <row r="5" spans="1:4" ht="45" x14ac:dyDescent="0.25">
      <c r="A5" s="2" t="s">
        <v>16</v>
      </c>
      <c r="B5" s="2" t="s">
        <v>24</v>
      </c>
      <c r="C5" s="2" t="s">
        <v>27</v>
      </c>
      <c r="D5" s="5">
        <v>0</v>
      </c>
    </row>
    <row r="6" spans="1:4" ht="30" x14ac:dyDescent="0.25">
      <c r="A6" s="2" t="s">
        <v>16</v>
      </c>
      <c r="B6" s="2" t="s">
        <v>24</v>
      </c>
      <c r="C6" s="2" t="s">
        <v>28</v>
      </c>
      <c r="D6" s="5">
        <v>0</v>
      </c>
    </row>
    <row r="7" spans="1:4" ht="30" x14ac:dyDescent="0.25">
      <c r="A7" s="2" t="s">
        <v>16</v>
      </c>
      <c r="B7" s="2" t="s">
        <v>24</v>
      </c>
      <c r="C7" s="2" t="s">
        <v>30</v>
      </c>
      <c r="D7" s="5">
        <v>0</v>
      </c>
    </row>
    <row r="8" spans="1:4" x14ac:dyDescent="0.25">
      <c r="A8" s="2" t="s">
        <v>16</v>
      </c>
      <c r="B8" s="2" t="s">
        <v>37</v>
      </c>
      <c r="C8" s="2" t="s">
        <v>38</v>
      </c>
      <c r="D8" s="5">
        <v>0</v>
      </c>
    </row>
    <row r="9" spans="1:4" ht="30" x14ac:dyDescent="0.25">
      <c r="A9" s="2" t="s">
        <v>16</v>
      </c>
      <c r="B9" s="2" t="s">
        <v>54</v>
      </c>
      <c r="C9" s="2" t="s">
        <v>55</v>
      </c>
      <c r="D9" s="5">
        <v>0</v>
      </c>
    </row>
    <row r="10" spans="1:4" ht="30" x14ac:dyDescent="0.25">
      <c r="A10" s="2" t="s">
        <v>16</v>
      </c>
      <c r="B10" s="2" t="s">
        <v>54</v>
      </c>
      <c r="C10" s="2" t="s">
        <v>59</v>
      </c>
      <c r="D10" s="5">
        <v>0</v>
      </c>
    </row>
    <row r="11" spans="1:4" ht="45" x14ac:dyDescent="0.25">
      <c r="A11" s="2" t="s">
        <v>16</v>
      </c>
      <c r="B11" s="2" t="s">
        <v>61</v>
      </c>
      <c r="C11" s="2" t="s">
        <v>64</v>
      </c>
      <c r="D11" s="5">
        <v>0</v>
      </c>
    </row>
    <row r="12" spans="1:4" x14ac:dyDescent="0.25">
      <c r="A12" s="2" t="s">
        <v>16</v>
      </c>
      <c r="B12" s="2" t="s">
        <v>4</v>
      </c>
      <c r="C12" s="2" t="s">
        <v>74</v>
      </c>
      <c r="D12" s="5">
        <v>0</v>
      </c>
    </row>
    <row r="13" spans="1:4" ht="60" x14ac:dyDescent="0.25">
      <c r="A13" s="2" t="s">
        <v>16</v>
      </c>
      <c r="B13" s="2" t="s">
        <v>11</v>
      </c>
      <c r="C13" s="2" t="s">
        <v>75</v>
      </c>
      <c r="D13" s="5">
        <v>0</v>
      </c>
    </row>
    <row r="14" spans="1:4" ht="30" x14ac:dyDescent="0.25">
      <c r="A14" s="2" t="s">
        <v>16</v>
      </c>
      <c r="B14" s="2" t="s">
        <v>11</v>
      </c>
      <c r="C14" s="2" t="s">
        <v>76</v>
      </c>
      <c r="D14" s="5">
        <v>0</v>
      </c>
    </row>
    <row r="15" spans="1:4" ht="30" x14ac:dyDescent="0.25">
      <c r="A15" s="2" t="s">
        <v>16</v>
      </c>
      <c r="B15" s="2" t="s">
        <v>11</v>
      </c>
      <c r="C15" s="2" t="s">
        <v>77</v>
      </c>
      <c r="D15" s="5">
        <v>0</v>
      </c>
    </row>
    <row r="16" spans="1:4" ht="45" x14ac:dyDescent="0.25">
      <c r="A16" s="2" t="s">
        <v>16</v>
      </c>
      <c r="B16" s="2" t="s">
        <v>11</v>
      </c>
      <c r="C16" s="2" t="s">
        <v>78</v>
      </c>
      <c r="D16" s="5">
        <v>0</v>
      </c>
    </row>
    <row r="17" spans="1:4" x14ac:dyDescent="0.25">
      <c r="A17" s="2" t="s">
        <v>16</v>
      </c>
      <c r="B17" s="2" t="s">
        <v>84</v>
      </c>
      <c r="C17" s="2" t="s">
        <v>86</v>
      </c>
      <c r="D17" s="5">
        <v>0</v>
      </c>
    </row>
    <row r="18" spans="1:4" x14ac:dyDescent="0.25">
      <c r="A18" s="2" t="s">
        <v>16</v>
      </c>
      <c r="B18" s="2" t="s">
        <v>84</v>
      </c>
      <c r="C18" s="2" t="s">
        <v>87</v>
      </c>
      <c r="D18" s="5">
        <v>0</v>
      </c>
    </row>
    <row r="19" spans="1:4" ht="30" x14ac:dyDescent="0.25">
      <c r="A19" s="2" t="s">
        <v>16</v>
      </c>
      <c r="B19" s="2" t="s">
        <v>90</v>
      </c>
      <c r="C19" s="2" t="s">
        <v>92</v>
      </c>
      <c r="D19" s="5">
        <v>0</v>
      </c>
    </row>
    <row r="20" spans="1:4" ht="30" x14ac:dyDescent="0.25">
      <c r="A20" s="2" t="s">
        <v>16</v>
      </c>
      <c r="B20" s="2" t="s">
        <v>90</v>
      </c>
      <c r="C20" s="2" t="s">
        <v>98</v>
      </c>
      <c r="D20" s="5">
        <v>0</v>
      </c>
    </row>
  </sheetData>
  <autoFilter ref="A3:D20">
    <sortState ref="A5:E79">
      <sortCondition ref="A5:A79"/>
      <sortCondition ref="B5:B79"/>
      <sortCondition ref="C5:C79"/>
    </sortState>
  </autoFilter>
  <mergeCells count="1">
    <mergeCell ref="A1:D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view="pageLayout" zoomScale="70" zoomScaleNormal="80" zoomScalePageLayoutView="70" workbookViewId="0">
      <selection activeCell="C4" sqref="C4"/>
    </sheetView>
  </sheetViews>
  <sheetFormatPr defaultRowHeight="15" x14ac:dyDescent="0.25"/>
  <cols>
    <col min="1" max="1" width="10.5703125" style="1" customWidth="1"/>
    <col min="2" max="2" width="9" style="1" customWidth="1"/>
    <col min="3" max="3" width="52.85546875" style="1" customWidth="1"/>
    <col min="4" max="4" width="16.42578125" style="4" customWidth="1"/>
    <col min="5" max="16384" width="9.140625" style="1"/>
  </cols>
  <sheetData>
    <row r="1" spans="1:4" x14ac:dyDescent="0.25">
      <c r="A1" s="16" t="s">
        <v>111</v>
      </c>
      <c r="B1" s="16"/>
      <c r="C1" s="16"/>
      <c r="D1" s="16"/>
    </row>
    <row r="3" spans="1:4" ht="30" x14ac:dyDescent="0.25">
      <c r="A3" s="7" t="s">
        <v>0</v>
      </c>
      <c r="B3" s="7" t="s">
        <v>1</v>
      </c>
      <c r="C3" s="7" t="s">
        <v>113</v>
      </c>
      <c r="D3" s="5" t="s">
        <v>103</v>
      </c>
    </row>
    <row r="4" spans="1:4" ht="30" x14ac:dyDescent="0.25">
      <c r="A4" s="3" t="s">
        <v>16</v>
      </c>
      <c r="B4" s="3" t="s">
        <v>11</v>
      </c>
      <c r="C4" s="3" t="s">
        <v>104</v>
      </c>
      <c r="D4" s="5">
        <v>0</v>
      </c>
    </row>
    <row r="5" spans="1:4" x14ac:dyDescent="0.25">
      <c r="A5" s="3" t="s">
        <v>16</v>
      </c>
      <c r="B5" s="3" t="s">
        <v>41</v>
      </c>
      <c r="C5" s="3" t="s">
        <v>105</v>
      </c>
      <c r="D5" s="5">
        <v>0</v>
      </c>
    </row>
    <row r="6" spans="1:4" ht="30" x14ac:dyDescent="0.25">
      <c r="A6" s="3" t="s">
        <v>16</v>
      </c>
      <c r="B6" s="3" t="s">
        <v>41</v>
      </c>
      <c r="C6" s="3" t="s">
        <v>106</v>
      </c>
      <c r="D6" s="5">
        <v>0</v>
      </c>
    </row>
    <row r="7" spans="1:4" x14ac:dyDescent="0.25">
      <c r="A7" s="3" t="s">
        <v>16</v>
      </c>
      <c r="B7" s="3" t="s">
        <v>41</v>
      </c>
      <c r="C7" s="3" t="s">
        <v>107</v>
      </c>
      <c r="D7" s="5">
        <v>0</v>
      </c>
    </row>
  </sheetData>
  <autoFilter ref="A3:D7">
    <sortState ref="A5:E79">
      <sortCondition ref="A5:A79"/>
      <sortCondition ref="B5:B79"/>
      <sortCondition ref="C5:C79"/>
    </sortState>
  </autoFilter>
  <mergeCells count="1">
    <mergeCell ref="A1:D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Tabela 1 - Projetos com valor</vt:lpstr>
      <vt:lpstr>Tabela 2 - Projetos postergados</vt:lpstr>
      <vt:lpstr>Tabela 3 Projetos não incluí PL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Christine Dias Gomes</dc:creator>
  <cp:lastModifiedBy>Karen Christine Dias Gomes</cp:lastModifiedBy>
  <cp:lastPrinted>2022-04-27T20:33:24Z</cp:lastPrinted>
  <dcterms:created xsi:type="dcterms:W3CDTF">2021-08-18T17:12:46Z</dcterms:created>
  <dcterms:modified xsi:type="dcterms:W3CDTF">2022-05-31T14:31:59Z</dcterms:modified>
</cp:coreProperties>
</file>